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U13G" sheetId="1" r:id="rId1"/>
    <sheet name="U15G" sheetId="2" r:id="rId2"/>
    <sheet name="U17w" sheetId="3" r:id="rId3"/>
    <sheet name="Junior W" sheetId="4" r:id="rId4"/>
    <sheet name="Senior W" sheetId="5" r:id="rId5"/>
    <sheet name="Master W" sheetId="6" r:id="rId6"/>
    <sheet name="U13B" sheetId="7" r:id="rId7"/>
    <sheet name="U15B" sheetId="8" r:id="rId8"/>
    <sheet name="U17 Men" sheetId="9" r:id="rId9"/>
    <sheet name="Junior M" sheetId="10" r:id="rId10"/>
    <sheet name="Senior M" sheetId="11" r:id="rId11"/>
    <sheet name="Master M" sheetId="12" r:id="rId12"/>
    <sheet name="Sheet13" sheetId="13" r:id="rId13"/>
    <sheet name="Sheet1" sheetId="14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<sst xmlns="http://schemas.openxmlformats.org/spreadsheetml/2006/main" count="991" uniqueCount="364">
  <si>
    <t>300mH</t>
  </si>
  <si>
    <t>FINAL</t>
  </si>
  <si>
    <t>CBP</t>
  </si>
  <si>
    <t>100m</t>
  </si>
  <si>
    <t>Charlotte McLennaghan</t>
  </si>
  <si>
    <t>Ellie Brazil</t>
  </si>
  <si>
    <t>Ruth Money</t>
  </si>
  <si>
    <t>Laura Herrod</t>
  </si>
  <si>
    <t>Blaire Williams</t>
  </si>
  <si>
    <t>Eden Sandy</t>
  </si>
  <si>
    <t>Staephanie Oakes</t>
  </si>
  <si>
    <t>Emily George</t>
  </si>
  <si>
    <t>Notts A C</t>
  </si>
  <si>
    <t>Grantham A C</t>
  </si>
  <si>
    <t>Mansfield Harriers</t>
  </si>
  <si>
    <t>Sutton Harriers</t>
  </si>
  <si>
    <t>Newark A C</t>
  </si>
  <si>
    <t>Worksop Harriers</t>
  </si>
  <si>
    <t>New CBP</t>
  </si>
  <si>
    <t>800m</t>
  </si>
  <si>
    <t>2.35.1</t>
  </si>
  <si>
    <t>2.43.7</t>
  </si>
  <si>
    <t>2.45.4</t>
  </si>
  <si>
    <t>2.57.8</t>
  </si>
  <si>
    <t>3.04.8</t>
  </si>
  <si>
    <t>3.05.3</t>
  </si>
  <si>
    <t>3.05.6</t>
  </si>
  <si>
    <t>2.24.10</t>
  </si>
  <si>
    <t>Isabelle Roberts</t>
  </si>
  <si>
    <t>Ruby Foster</t>
  </si>
  <si>
    <t>Charlotte Sands</t>
  </si>
  <si>
    <t>Lauren Ward</t>
  </si>
  <si>
    <t>Emma Beeson</t>
  </si>
  <si>
    <t>4x100m</t>
  </si>
  <si>
    <t>Relay</t>
  </si>
  <si>
    <t>MM</t>
  </si>
  <si>
    <t>Notts AC</t>
  </si>
  <si>
    <t>High Jump</t>
  </si>
  <si>
    <t>1.45m</t>
  </si>
  <si>
    <t>Stephanie Oakes</t>
  </si>
  <si>
    <t>Shot</t>
  </si>
  <si>
    <t>8.28m</t>
  </si>
  <si>
    <t>Hazel Varley</t>
  </si>
  <si>
    <t>Heat 1</t>
  </si>
  <si>
    <t>Alice Howe</t>
  </si>
  <si>
    <t>Eloise McQuaid</t>
  </si>
  <si>
    <t>Samantha Farmer</t>
  </si>
  <si>
    <t>Etienne Hodge</t>
  </si>
  <si>
    <t>Holly Shaw</t>
  </si>
  <si>
    <t>Lauren Rowberry</t>
  </si>
  <si>
    <t>Daisy Gibson-Perks</t>
  </si>
  <si>
    <t>Doncaster A C</t>
  </si>
  <si>
    <t>Heat 2</t>
  </si>
  <si>
    <t>Robyn Foster</t>
  </si>
  <si>
    <t>Rachel Norris</t>
  </si>
  <si>
    <t>Alice Desforges</t>
  </si>
  <si>
    <t>Lizzy Georgiades</t>
  </si>
  <si>
    <t>Molly Ferguson</t>
  </si>
  <si>
    <t>Jessica Platts</t>
  </si>
  <si>
    <t>Jenny Robbins</t>
  </si>
  <si>
    <t>Rushcliffe A C</t>
  </si>
  <si>
    <t>Sarah Gooch</t>
  </si>
  <si>
    <t>2.29.6</t>
  </si>
  <si>
    <t>2.30.7</t>
  </si>
  <si>
    <t>2.31.4</t>
  </si>
  <si>
    <t>2.38.1</t>
  </si>
  <si>
    <t>2.39.8</t>
  </si>
  <si>
    <t>2.41.3</t>
  </si>
  <si>
    <t>2.41.7</t>
  </si>
  <si>
    <t>2.43.8</t>
  </si>
  <si>
    <t>Caelidh Ross</t>
  </si>
  <si>
    <t>Molly Johnson</t>
  </si>
  <si>
    <t>Claire Norris</t>
  </si>
  <si>
    <t>Emma Heath</t>
  </si>
  <si>
    <t>Holly Smith</t>
  </si>
  <si>
    <t>Florin Bailey</t>
  </si>
  <si>
    <t>Charlotte Peach</t>
  </si>
  <si>
    <t>Mansfield</t>
  </si>
  <si>
    <t>Beth Mortiboy</t>
  </si>
  <si>
    <t>Discus</t>
  </si>
  <si>
    <t>Pole Vault</t>
  </si>
  <si>
    <t>Tamsin Smith</t>
  </si>
  <si>
    <t>Bethany Newton</t>
  </si>
  <si>
    <t>Anna Davies</t>
  </si>
  <si>
    <t>Alice Hillyer</t>
  </si>
  <si>
    <t>Cheyanne Haye</t>
  </si>
  <si>
    <t>Katie Platts</t>
  </si>
  <si>
    <t>Emily Georgiades</t>
  </si>
  <si>
    <t>Jennifer Stowell</t>
  </si>
  <si>
    <t>2.21.0</t>
  </si>
  <si>
    <t>2.32.9</t>
  </si>
  <si>
    <t>2.33.5</t>
  </si>
  <si>
    <t>2.35.5</t>
  </si>
  <si>
    <t>2.36.4</t>
  </si>
  <si>
    <t>2.39.6</t>
  </si>
  <si>
    <t>2.41.4</t>
  </si>
  <si>
    <t>2.43.6</t>
  </si>
  <si>
    <t>2.48.9</t>
  </si>
  <si>
    <t>2.12.20</t>
  </si>
  <si>
    <t>Sophie Coldwell</t>
  </si>
  <si>
    <t>Rachel Brandham</t>
  </si>
  <si>
    <t>Codie Marsh</t>
  </si>
  <si>
    <t>Sarah Hemington</t>
  </si>
  <si>
    <t>Hannah Hardy</t>
  </si>
  <si>
    <t>Hannah Robinson</t>
  </si>
  <si>
    <t>Isabelle Rotherham</t>
  </si>
  <si>
    <t>Hayley Silver</t>
  </si>
  <si>
    <t>Grace Foster</t>
  </si>
  <si>
    <t>Charnwood A C</t>
  </si>
  <si>
    <t>Valley School</t>
  </si>
  <si>
    <t>3000m</t>
  </si>
  <si>
    <t>11.14.9</t>
  </si>
  <si>
    <t>11.43.8</t>
  </si>
  <si>
    <t>12.17.1</t>
  </si>
  <si>
    <t>12.29.1</t>
  </si>
  <si>
    <t>Charlotte Bellingham</t>
  </si>
  <si>
    <t>Claire Talbot</t>
  </si>
  <si>
    <t>Alice Mortiboy</t>
  </si>
  <si>
    <t>Catherine Ross</t>
  </si>
  <si>
    <t>West Bridgford School</t>
  </si>
  <si>
    <t>Triple Jump</t>
  </si>
  <si>
    <t>Chloe Elphick</t>
  </si>
  <si>
    <t>Becky Woolley</t>
  </si>
  <si>
    <t>Mia Gell</t>
  </si>
  <si>
    <t>The Gedling School</t>
  </si>
  <si>
    <t>Emma Hourd</t>
  </si>
  <si>
    <t>Chloe Bradley</t>
  </si>
  <si>
    <t>Laura Mason</t>
  </si>
  <si>
    <t>200m</t>
  </si>
  <si>
    <t>Hannah Stevenson</t>
  </si>
  <si>
    <t>2.32.5</t>
  </si>
  <si>
    <t>2.35.2</t>
  </si>
  <si>
    <t>Nikita Pembleton</t>
  </si>
  <si>
    <t>Safia Zerdazi</t>
  </si>
  <si>
    <t>12.11.6</t>
  </si>
  <si>
    <t>Kate Raynor</t>
  </si>
  <si>
    <t>400mH</t>
  </si>
  <si>
    <t>Clare Ashley</t>
  </si>
  <si>
    <t>Alessia Valente</t>
  </si>
  <si>
    <t>Laura Brown</t>
  </si>
  <si>
    <t>Tesni Ward</t>
  </si>
  <si>
    <t>Bethany Mitchell</t>
  </si>
  <si>
    <t>Sarah Wilford</t>
  </si>
  <si>
    <t>City of Sheffield</t>
  </si>
  <si>
    <t>Laura Jo Bennett</t>
  </si>
  <si>
    <t>Rachel Gair</t>
  </si>
  <si>
    <t>Claire Beaumont</t>
  </si>
  <si>
    <t>Trafford  A C</t>
  </si>
  <si>
    <t>Rebecca Smith</t>
  </si>
  <si>
    <t>10.06.6</t>
  </si>
  <si>
    <t>Sarah Gaunt</t>
  </si>
  <si>
    <t>Amy Fendley</t>
  </si>
  <si>
    <t>Selina Walters</t>
  </si>
  <si>
    <t>Emily Campbell</t>
  </si>
  <si>
    <t>Charlotte Gair</t>
  </si>
  <si>
    <t>Susan Allcock</t>
  </si>
  <si>
    <t>Dorothy Rubery</t>
  </si>
  <si>
    <t>Carol Lonsdale</t>
  </si>
  <si>
    <t>35-49</t>
  </si>
  <si>
    <t>60+</t>
  </si>
  <si>
    <t>11.07.5</t>
  </si>
  <si>
    <t>11.18.4</t>
  </si>
  <si>
    <t>Sandi Poole</t>
  </si>
  <si>
    <t>14.46.9</t>
  </si>
  <si>
    <t>Holme Pierrepont</t>
  </si>
  <si>
    <t>Jane Pidgeon</t>
  </si>
  <si>
    <t>Lisa Knights</t>
  </si>
  <si>
    <t>Jack Harmer</t>
  </si>
  <si>
    <t>Jaikan Wood</t>
  </si>
  <si>
    <t>Owen Morley</t>
  </si>
  <si>
    <t>Liam Machin</t>
  </si>
  <si>
    <t>Dominic Brewer</t>
  </si>
  <si>
    <t>Benjamin Lynch</t>
  </si>
  <si>
    <t>Tyler Ludlam</t>
  </si>
  <si>
    <t>1500m</t>
  </si>
  <si>
    <t>5.05.7</t>
  </si>
  <si>
    <t>5.12.6</t>
  </si>
  <si>
    <t>5.24.9</t>
  </si>
  <si>
    <t>5.32.1</t>
  </si>
  <si>
    <t>5.35.3</t>
  </si>
  <si>
    <t>5.42.5</t>
  </si>
  <si>
    <t>Alexander Rieley</t>
  </si>
  <si>
    <t>Peter Mumford</t>
  </si>
  <si>
    <t>James Lonsdale</t>
  </si>
  <si>
    <t>Robert Palmer</t>
  </si>
  <si>
    <t>Christopher Ward</t>
  </si>
  <si>
    <t>Harrison Smith</t>
  </si>
  <si>
    <t>75mH</t>
  </si>
  <si>
    <t>Long Jump</t>
  </si>
  <si>
    <t>Archie Rayner</t>
  </si>
  <si>
    <t>Javelin</t>
  </si>
  <si>
    <t>Peter Carrington</t>
  </si>
  <si>
    <t>Nicholas Carter</t>
  </si>
  <si>
    <t>Jack Foster</t>
  </si>
  <si>
    <t>Jack Rathbone</t>
  </si>
  <si>
    <t>Jake Lacey</t>
  </si>
  <si>
    <t>400m</t>
  </si>
  <si>
    <t>Michael Constante</t>
  </si>
  <si>
    <t>Matthew Allcock</t>
  </si>
  <si>
    <t>Alistair Hudson</t>
  </si>
  <si>
    <t>4.29.1</t>
  </si>
  <si>
    <t>4.33.6</t>
  </si>
  <si>
    <t>4.49.1</t>
  </si>
  <si>
    <t>5.01.4</t>
  </si>
  <si>
    <t>5.02.2</t>
  </si>
  <si>
    <t>5.07.2</t>
  </si>
  <si>
    <t>5.07.9</t>
  </si>
  <si>
    <t>5.26.4</t>
  </si>
  <si>
    <t>5.33.7</t>
  </si>
  <si>
    <t>5.43.8</t>
  </si>
  <si>
    <t>5.55.4</t>
  </si>
  <si>
    <t>Paddy Clark</t>
  </si>
  <si>
    <t>James Shaw</t>
  </si>
  <si>
    <t>Sam Johnson</t>
  </si>
  <si>
    <t>Lewis Ashmore</t>
  </si>
  <si>
    <t>Corey Plewinski</t>
  </si>
  <si>
    <t>Cameron Smith</t>
  </si>
  <si>
    <t>George King</t>
  </si>
  <si>
    <t>Aleksy Prokopyszyn</t>
  </si>
  <si>
    <t>Joseph Williams</t>
  </si>
  <si>
    <t>Samuel Pitts</t>
  </si>
  <si>
    <t>Ben Barsby</t>
  </si>
  <si>
    <t>Samuel Godwin</t>
  </si>
  <si>
    <t>80mH</t>
  </si>
  <si>
    <t>Ross Golledge</t>
  </si>
  <si>
    <t>Jordan Boam</t>
  </si>
  <si>
    <t>Matthew Keady</t>
  </si>
  <si>
    <t>Dominic Turner</t>
  </si>
  <si>
    <t>David Wilkinson</t>
  </si>
  <si>
    <t>Ben Twible</t>
  </si>
  <si>
    <t>Thomas Peters</t>
  </si>
  <si>
    <t>Mark Ellis</t>
  </si>
  <si>
    <t>Timmion Skervin</t>
  </si>
  <si>
    <t>Matthew Gregg</t>
  </si>
  <si>
    <t>Lewis Golledge</t>
  </si>
  <si>
    <t>Daniel Dale</t>
  </si>
  <si>
    <t>Said Ibeggazene</t>
  </si>
  <si>
    <t>Charlie Waterhouse</t>
  </si>
  <si>
    <t>Alexander Ferguson</t>
  </si>
  <si>
    <t>Alex Heath</t>
  </si>
  <si>
    <t>Nathan Johnson-Bark</t>
  </si>
  <si>
    <t>2.02.4</t>
  </si>
  <si>
    <t>2.06.2</t>
  </si>
  <si>
    <t>2.06.3</t>
  </si>
  <si>
    <t>2.12.7</t>
  </si>
  <si>
    <t>2.14.2</t>
  </si>
  <si>
    <t>Mark Thompson</t>
  </si>
  <si>
    <t>Oliver Carrington</t>
  </si>
  <si>
    <t>Joseph Coleshaw</t>
  </si>
  <si>
    <t>Thomas Williams</t>
  </si>
  <si>
    <t>Daniel Barrie</t>
  </si>
  <si>
    <t>9.35.8</t>
  </si>
  <si>
    <t>9.40.4</t>
  </si>
  <si>
    <t>10.05.6</t>
  </si>
  <si>
    <t>10.21.8</t>
  </si>
  <si>
    <t>Freddie Hessian</t>
  </si>
  <si>
    <t>Matt Williams</t>
  </si>
  <si>
    <t>Thomas O'Mara</t>
  </si>
  <si>
    <t>Harry Foster</t>
  </si>
  <si>
    <t>100mH</t>
  </si>
  <si>
    <t>Nicholas Shardlow</t>
  </si>
  <si>
    <t>Jordan Mitchell</t>
  </si>
  <si>
    <t>Connor McHale</t>
  </si>
  <si>
    <t>Jamie Allen</t>
  </si>
  <si>
    <t>Notts  A C</t>
  </si>
  <si>
    <t>Hammer</t>
  </si>
  <si>
    <t>Ashley Gilder</t>
  </si>
  <si>
    <t>Thomas Lyons</t>
  </si>
  <si>
    <t>Adam Sansom</t>
  </si>
  <si>
    <t>Elijah Skervin</t>
  </si>
  <si>
    <t>4.07.9</t>
  </si>
  <si>
    <t>4.08.9</t>
  </si>
  <si>
    <t>4.16.4</t>
  </si>
  <si>
    <t>4.51.4</t>
  </si>
  <si>
    <t>Blayne Pick</t>
  </si>
  <si>
    <t>Tom Collins</t>
  </si>
  <si>
    <t>Paul Thompson</t>
  </si>
  <si>
    <t>Richie Talbot</t>
  </si>
  <si>
    <t>Richard Perkins</t>
  </si>
  <si>
    <t>Greg Millar</t>
  </si>
  <si>
    <t>Adam Rubery</t>
  </si>
  <si>
    <t>Andrew Turner</t>
  </si>
  <si>
    <t>Aaron Aplin</t>
  </si>
  <si>
    <t>Samuel Stone</t>
  </si>
  <si>
    <t>Lewis Summer-Rell</t>
  </si>
  <si>
    <t>martin White</t>
  </si>
  <si>
    <t>Aleksandar Ivanov</t>
  </si>
  <si>
    <t>Unversity of Nottingham</t>
  </si>
  <si>
    <t>Francesc Garzio</t>
  </si>
  <si>
    <t>Matthew Green</t>
  </si>
  <si>
    <t>Martin Cook</t>
  </si>
  <si>
    <t>Michael Warner</t>
  </si>
  <si>
    <t>Peter Hall</t>
  </si>
  <si>
    <t>Dalton Powell</t>
  </si>
  <si>
    <t>Francesco Garzio</t>
  </si>
  <si>
    <t>2.08.7</t>
  </si>
  <si>
    <t>Andrew Warburton</t>
  </si>
  <si>
    <t>5000m</t>
  </si>
  <si>
    <t>16.17.7</t>
  </si>
  <si>
    <t>16.31.5</t>
  </si>
  <si>
    <t>16.50.5</t>
  </si>
  <si>
    <t>16.52.7</t>
  </si>
  <si>
    <t>18.13.8</t>
  </si>
  <si>
    <t>19.32.6</t>
  </si>
  <si>
    <t>Colin Palmer</t>
  </si>
  <si>
    <t>Andrew Mitchell</t>
  </si>
  <si>
    <t>Michael Benford</t>
  </si>
  <si>
    <t>Jonathan Newell</t>
  </si>
  <si>
    <t>Stephen Davies</t>
  </si>
  <si>
    <t>Terry Ashmore</t>
  </si>
  <si>
    <t>Redhill Road Runners</t>
  </si>
  <si>
    <t>110mH</t>
  </si>
  <si>
    <t>dnf</t>
  </si>
  <si>
    <t>Stefan Wilcockson</t>
  </si>
  <si>
    <t>Tom Moakes</t>
  </si>
  <si>
    <t>Matthew Madden</t>
  </si>
  <si>
    <t>Adam Lyons</t>
  </si>
  <si>
    <t>Tom Abdy</t>
  </si>
  <si>
    <t>Christopher Eden</t>
  </si>
  <si>
    <t>Lee Peters</t>
  </si>
  <si>
    <t>Richard Woolley</t>
  </si>
  <si>
    <t>Chris Shorthouse</t>
  </si>
  <si>
    <t>Martin White</t>
  </si>
  <si>
    <t>John Statham</t>
  </si>
  <si>
    <t>Christopher Ashmore</t>
  </si>
  <si>
    <t>Shaun Davy</t>
  </si>
  <si>
    <t>Philip Clayton</t>
  </si>
  <si>
    <t>Lawrie Dunn</t>
  </si>
  <si>
    <t>50-59</t>
  </si>
  <si>
    <t>50+</t>
  </si>
  <si>
    <t>Paul Gair</t>
  </si>
  <si>
    <t>Paul Smith</t>
  </si>
  <si>
    <t>Kevin Macpherson</t>
  </si>
  <si>
    <t>Nigel Winchcombe</t>
  </si>
  <si>
    <t xml:space="preserve">Nottinghamshire County Champs </t>
  </si>
  <si>
    <t>8th May 2010</t>
  </si>
  <si>
    <t>Under 13 Girls</t>
  </si>
  <si>
    <t>Under 15 Girls</t>
  </si>
  <si>
    <t>Under 17 Women</t>
  </si>
  <si>
    <t>Junior Women</t>
  </si>
  <si>
    <t>Senior Women</t>
  </si>
  <si>
    <t>Masters Women</t>
  </si>
  <si>
    <t>Under 13 Boys</t>
  </si>
  <si>
    <t>Under 15 Boys</t>
  </si>
  <si>
    <t>Under 17 Men</t>
  </si>
  <si>
    <t>Junior Men</t>
  </si>
  <si>
    <t>Senior Men</t>
  </si>
  <si>
    <t>Master Men</t>
  </si>
  <si>
    <t>Raphael Smith</t>
  </si>
  <si>
    <t>w/s +1.1</t>
  </si>
  <si>
    <t>w/s +0.8</t>
  </si>
  <si>
    <t>w/s +0.9</t>
  </si>
  <si>
    <t>w/s +0.1</t>
  </si>
  <si>
    <t>w/s +2.6</t>
  </si>
  <si>
    <t>w/s +1.6</t>
  </si>
  <si>
    <t>w/s +3.5</t>
  </si>
  <si>
    <t>w/s +2.0</t>
  </si>
  <si>
    <t>w/s +2.8</t>
  </si>
  <si>
    <t>w/s +4.6</t>
  </si>
  <si>
    <t>w/s +2.1</t>
  </si>
  <si>
    <t>w/s +4.4</t>
  </si>
  <si>
    <t>w/s +1.8</t>
  </si>
  <si>
    <t>w/s +1.3</t>
  </si>
  <si>
    <t>w/s +2.4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</si>
</sst>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:ss.00"/>
    <numFmt numFmtId="166" formatCode="m:ss.0"/>
    <numFmt numFmtId="167" formatCode="mm:ss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i/>
      <u val="single"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u val="single"/>
      <sz val="12"/>
      <name val="Calibri"/>
      <family val="2"/>
    </font>
    <font>
      <sz val="12"/>
      <color indexed="9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 locked="0"/>
    </xf>
    <xf numFmtId="49" fontId="21" fillId="33" borderId="0" xfId="0" applyNumberFormat="1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 hidden="1"/>
    </xf>
    <xf numFmtId="0" fontId="22" fillId="33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 horizontal="left" indent="1"/>
      <protection locked="0"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 locked="0"/>
    </xf>
    <xf numFmtId="49" fontId="25" fillId="0" borderId="0" xfId="0" applyNumberFormat="1" applyFont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 locked="0"/>
    </xf>
    <xf numFmtId="164" fontId="19" fillId="33" borderId="0" xfId="0" applyNumberFormat="1" applyFont="1" applyFill="1" applyAlignment="1" applyProtection="1">
      <alignment horizontal="left"/>
      <protection/>
    </xf>
    <xf numFmtId="2" fontId="25" fillId="0" borderId="0" xfId="0" applyNumberFormat="1" applyFont="1" applyBorder="1" applyAlignment="1" applyProtection="1">
      <alignment horizontal="right" vertical="top"/>
      <protection locked="0"/>
    </xf>
    <xf numFmtId="49" fontId="25" fillId="0" borderId="0" xfId="0" applyNumberFormat="1" applyFont="1" applyBorder="1" applyAlignment="1" applyProtection="1">
      <alignment horizontal="left" vertical="top"/>
      <protection locked="0"/>
    </xf>
    <xf numFmtId="2" fontId="24" fillId="0" borderId="0" xfId="0" applyNumberFormat="1" applyFont="1" applyAlignment="1" applyProtection="1">
      <alignment horizontal="left"/>
      <protection locked="0"/>
    </xf>
    <xf numFmtId="164" fontId="24" fillId="0" borderId="0" xfId="0" applyNumberFormat="1" applyFont="1" applyAlignment="1" applyProtection="1">
      <alignment horizontal="left"/>
      <protection locked="0"/>
    </xf>
    <xf numFmtId="165" fontId="19" fillId="33" borderId="0" xfId="0" applyNumberFormat="1" applyFont="1" applyFill="1" applyAlignment="1" applyProtection="1">
      <alignment horizontal="left"/>
      <protection/>
    </xf>
    <xf numFmtId="166" fontId="20" fillId="33" borderId="0" xfId="0" applyNumberFormat="1" applyFont="1" applyFill="1" applyAlignment="1" applyProtection="1">
      <alignment horizontal="left"/>
      <protection locked="0"/>
    </xf>
    <xf numFmtId="166" fontId="24" fillId="0" borderId="0" xfId="0" applyNumberFormat="1" applyFont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 indent="1"/>
      <protection locked="0"/>
    </xf>
    <xf numFmtId="0" fontId="21" fillId="33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Border="1" applyAlignment="1" applyProtection="1">
      <alignment horizontal="right"/>
      <protection locked="0"/>
    </xf>
    <xf numFmtId="49" fontId="21" fillId="33" borderId="0" xfId="0" applyNumberFormat="1" applyFont="1" applyFill="1" applyBorder="1" applyAlignment="1" applyProtection="1">
      <alignment horizontal="left"/>
      <protection/>
    </xf>
    <xf numFmtId="0" fontId="20" fillId="33" borderId="0" xfId="0" applyFont="1" applyFill="1" applyAlignment="1">
      <alignment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>
      <alignment/>
    </xf>
    <xf numFmtId="0" fontId="20" fillId="33" borderId="0" xfId="0" applyFont="1" applyFill="1" applyAlignment="1" applyProtection="1">
      <alignment horizontal="center"/>
      <protection/>
    </xf>
    <xf numFmtId="167" fontId="19" fillId="33" borderId="0" xfId="0" applyNumberFormat="1" applyFont="1" applyFill="1" applyAlignment="1" applyProtection="1">
      <alignment horizontal="left"/>
      <protection/>
    </xf>
    <xf numFmtId="166" fontId="19" fillId="33" borderId="0" xfId="0" applyNumberFormat="1" applyFont="1" applyFill="1" applyAlignment="1" applyProtection="1">
      <alignment horizontal="left"/>
      <protection/>
    </xf>
    <xf numFmtId="167" fontId="24" fillId="0" borderId="0" xfId="0" applyNumberFormat="1" applyFont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0" fontId="18" fillId="33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4" fillId="33" borderId="0" xfId="0" applyFont="1" applyFill="1" applyAlignment="1" applyProtection="1">
      <alignment horizontal="left"/>
      <protection locked="0"/>
    </xf>
    <xf numFmtId="2" fontId="24" fillId="0" borderId="0" xfId="0" applyNumberFormat="1" applyFont="1" applyAlignment="1" applyProtection="1">
      <alignment horizontal="left"/>
      <protection/>
    </xf>
    <xf numFmtId="0" fontId="44" fillId="0" borderId="0" xfId="0" applyFont="1" applyAlignment="1">
      <alignment/>
    </xf>
    <xf numFmtId="0" fontId="23" fillId="0" borderId="0" xfId="0" applyFont="1" applyFill="1" applyAlignment="1" applyProtection="1">
      <alignment horizontal="left" indent="1"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 locked="0"/>
    </xf>
    <xf numFmtId="49" fontId="28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20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tts%20AAA\Desktop\Derbyshire%20CC%20T&amp;FPr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tts%20AAA\Desktop\NottsAAA%20TFChamps%20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VENTS(1)"/>
      <sheetName val="Mens Res"/>
      <sheetName val="Womens Res"/>
      <sheetName val="HOME"/>
      <sheetName val="NU13G"/>
      <sheetName val="NU15G "/>
      <sheetName val="NU17W"/>
      <sheetName val="NU20W"/>
      <sheetName val="NSnrW"/>
      <sheetName val="nVetW"/>
      <sheetName val="NU13B"/>
      <sheetName val="NU15B"/>
      <sheetName val="NU17M"/>
      <sheetName val="NU20M"/>
      <sheetName val="NSnrM"/>
      <sheetName val="NVetM"/>
      <sheetName val="Track Prog"/>
      <sheetName val="Derbys"/>
      <sheetName val="Field Prog "/>
      <sheetName val="Womens Res (2)"/>
      <sheetName val="Derbyshire CC T&amp;FProg"/>
    </sheetNames>
    <sheetDataSet>
      <sheetData sheetId="18">
        <row r="2">
          <cell r="C2">
            <v>600</v>
          </cell>
          <cell r="D2" t="str">
            <v>David Feeney</v>
          </cell>
          <cell r="E2" t="str">
            <v>Amber Valley</v>
          </cell>
        </row>
        <row r="3">
          <cell r="C3">
            <v>601</v>
          </cell>
          <cell r="D3" t="str">
            <v>Joe McColgan</v>
          </cell>
          <cell r="E3" t="str">
            <v>Amber Valley</v>
          </cell>
        </row>
        <row r="4">
          <cell r="C4">
            <v>602</v>
          </cell>
          <cell r="D4" t="str">
            <v>Richard Szarkowski</v>
          </cell>
          <cell r="E4" t="str">
            <v>Amber Valley</v>
          </cell>
        </row>
        <row r="5">
          <cell r="C5">
            <v>603</v>
          </cell>
          <cell r="D5" t="str">
            <v>Robert Norman</v>
          </cell>
          <cell r="E5" t="str">
            <v>Belper H</v>
          </cell>
        </row>
        <row r="6">
          <cell r="C6">
            <v>604</v>
          </cell>
          <cell r="D6" t="str">
            <v>Andrew Baines</v>
          </cell>
          <cell r="E6" t="str">
            <v>Blackwell DAC</v>
          </cell>
        </row>
        <row r="7">
          <cell r="C7">
            <v>605</v>
          </cell>
          <cell r="D7" t="str">
            <v>Ben Mourbey</v>
          </cell>
          <cell r="E7" t="str">
            <v>Chesterfield DAC</v>
          </cell>
        </row>
        <row r="8">
          <cell r="C8">
            <v>606</v>
          </cell>
          <cell r="D8" t="str">
            <v>Edward Mourbey</v>
          </cell>
          <cell r="E8" t="str">
            <v>Chesterfield DAC</v>
          </cell>
        </row>
        <row r="9">
          <cell r="C9">
            <v>607</v>
          </cell>
          <cell r="D9" t="str">
            <v>Ian Monaghan</v>
          </cell>
          <cell r="E9" t="str">
            <v>Chesterfield DAC</v>
          </cell>
        </row>
        <row r="10">
          <cell r="C10">
            <v>608</v>
          </cell>
          <cell r="D10" t="str">
            <v>Jason Robinson</v>
          </cell>
          <cell r="E10" t="str">
            <v>Chesterfield DAC</v>
          </cell>
        </row>
        <row r="11">
          <cell r="C11">
            <v>609</v>
          </cell>
          <cell r="D11" t="str">
            <v>Mark Beer</v>
          </cell>
          <cell r="E11" t="str">
            <v>Chesterfield DAC</v>
          </cell>
        </row>
        <row r="12">
          <cell r="C12">
            <v>610</v>
          </cell>
          <cell r="D12" t="str">
            <v>Peter Favell</v>
          </cell>
          <cell r="E12" t="str">
            <v>Chesterfield DAC</v>
          </cell>
        </row>
        <row r="13">
          <cell r="C13">
            <v>611</v>
          </cell>
          <cell r="D13" t="str">
            <v>Steven Gascoyne</v>
          </cell>
          <cell r="E13" t="str">
            <v>Chesterfield DAC</v>
          </cell>
        </row>
        <row r="14">
          <cell r="C14">
            <v>612</v>
          </cell>
          <cell r="D14" t="str">
            <v>Thomas Kitchen</v>
          </cell>
          <cell r="E14" t="str">
            <v>Chesterfield DAC</v>
          </cell>
        </row>
        <row r="15">
          <cell r="C15">
            <v>613</v>
          </cell>
          <cell r="D15" t="str">
            <v>James Raven</v>
          </cell>
          <cell r="E15" t="str">
            <v>Chester-le-Street</v>
          </cell>
        </row>
        <row r="16">
          <cell r="C16">
            <v>614</v>
          </cell>
          <cell r="D16" t="str">
            <v>Daniel Brunt</v>
          </cell>
          <cell r="E16" t="str">
            <v>City of Sheffield</v>
          </cell>
        </row>
        <row r="17">
          <cell r="C17">
            <v>615</v>
          </cell>
          <cell r="D17" t="str">
            <v>Paul Ttereve</v>
          </cell>
          <cell r="E17" t="str">
            <v>City of Sheffield</v>
          </cell>
        </row>
        <row r="18">
          <cell r="C18">
            <v>616</v>
          </cell>
          <cell r="D18" t="str">
            <v>Alex Pilcher</v>
          </cell>
          <cell r="E18" t="str">
            <v>Derby AC</v>
          </cell>
        </row>
        <row r="19">
          <cell r="C19">
            <v>617</v>
          </cell>
          <cell r="D19" t="str">
            <v>Chris Davison</v>
          </cell>
          <cell r="E19" t="str">
            <v>Derby AC</v>
          </cell>
        </row>
        <row r="20">
          <cell r="C20">
            <v>618</v>
          </cell>
          <cell r="D20" t="str">
            <v>Dave Westbury</v>
          </cell>
          <cell r="E20" t="str">
            <v>Derby AC</v>
          </cell>
        </row>
        <row r="21">
          <cell r="C21">
            <v>619</v>
          </cell>
          <cell r="D21" t="str">
            <v>David Smith</v>
          </cell>
          <cell r="E21" t="str">
            <v>Derby AC</v>
          </cell>
        </row>
        <row r="22">
          <cell r="C22">
            <v>620</v>
          </cell>
          <cell r="D22" t="str">
            <v>Edward Hill</v>
          </cell>
          <cell r="E22" t="str">
            <v>Derby AC</v>
          </cell>
        </row>
        <row r="23">
          <cell r="C23">
            <v>621</v>
          </cell>
          <cell r="D23" t="str">
            <v>Ian Stevens</v>
          </cell>
          <cell r="E23" t="str">
            <v>Derby AC</v>
          </cell>
        </row>
        <row r="24">
          <cell r="C24">
            <v>622</v>
          </cell>
          <cell r="D24" t="str">
            <v>Jordan Wildrianne</v>
          </cell>
          <cell r="E24" t="str">
            <v>Derby AC</v>
          </cell>
        </row>
        <row r="25">
          <cell r="C25">
            <v>623</v>
          </cell>
          <cell r="D25" t="str">
            <v>Martin Booth</v>
          </cell>
          <cell r="E25" t="str">
            <v>Derby AC</v>
          </cell>
        </row>
        <row r="26">
          <cell r="C26">
            <v>624</v>
          </cell>
          <cell r="D26" t="str">
            <v>Peter Moore</v>
          </cell>
          <cell r="E26" t="str">
            <v>Derby AC</v>
          </cell>
        </row>
        <row r="27">
          <cell r="C27">
            <v>625</v>
          </cell>
          <cell r="D27" t="str">
            <v>Philip Harries</v>
          </cell>
          <cell r="E27" t="str">
            <v>Derby AC</v>
          </cell>
        </row>
        <row r="28">
          <cell r="C28">
            <v>626</v>
          </cell>
          <cell r="D28" t="str">
            <v>Richard Weir</v>
          </cell>
          <cell r="E28" t="str">
            <v>Derby AC</v>
          </cell>
        </row>
        <row r="29">
          <cell r="C29">
            <v>627</v>
          </cell>
          <cell r="D29" t="str">
            <v>Sam Worrall</v>
          </cell>
          <cell r="E29" t="str">
            <v>Derby AC</v>
          </cell>
        </row>
        <row r="30">
          <cell r="C30">
            <v>628</v>
          </cell>
          <cell r="D30" t="str">
            <v>Shane Booth</v>
          </cell>
          <cell r="E30" t="str">
            <v>Derby AC</v>
          </cell>
        </row>
        <row r="31">
          <cell r="C31">
            <v>629</v>
          </cell>
          <cell r="D31" t="str">
            <v>Simon Roper</v>
          </cell>
          <cell r="E31" t="str">
            <v>Derby AC</v>
          </cell>
        </row>
        <row r="32">
          <cell r="C32">
            <v>630</v>
          </cell>
          <cell r="D32" t="str">
            <v>Tom Offord</v>
          </cell>
          <cell r="E32" t="str">
            <v>Derby AC</v>
          </cell>
        </row>
        <row r="33">
          <cell r="C33">
            <v>631</v>
          </cell>
          <cell r="D33" t="str">
            <v>Adam Grice</v>
          </cell>
          <cell r="E33" t="str">
            <v>Heanor RC</v>
          </cell>
        </row>
        <row r="34">
          <cell r="C34">
            <v>632</v>
          </cell>
          <cell r="D34" t="str">
            <v>Sean Ledger</v>
          </cell>
          <cell r="E34" t="str">
            <v>Mansfield H</v>
          </cell>
        </row>
        <row r="35">
          <cell r="C35">
            <v>634</v>
          </cell>
          <cell r="D35" t="str">
            <v>Rory Evans</v>
          </cell>
          <cell r="E35" t="str">
            <v>Stockport H</v>
          </cell>
        </row>
        <row r="36">
          <cell r="C36">
            <v>635</v>
          </cell>
          <cell r="D36" t="str">
            <v>Sean Whewell</v>
          </cell>
          <cell r="E36" t="str">
            <v>Stockport H</v>
          </cell>
        </row>
        <row r="37">
          <cell r="C37">
            <v>636</v>
          </cell>
          <cell r="D37" t="str">
            <v>Stephen Price</v>
          </cell>
          <cell r="E37" t="str">
            <v>UKNetRunner</v>
          </cell>
        </row>
        <row r="38">
          <cell r="C38">
            <v>637</v>
          </cell>
          <cell r="D38" t="str">
            <v>Thomas Wilson</v>
          </cell>
          <cell r="E38" t="str">
            <v>Notts AC</v>
          </cell>
        </row>
        <row r="39">
          <cell r="C39">
            <v>640</v>
          </cell>
          <cell r="D39" t="str">
            <v>Joanne Birtwistle</v>
          </cell>
          <cell r="E39" t="str">
            <v>Amber Valley</v>
          </cell>
        </row>
        <row r="40">
          <cell r="C40">
            <v>641</v>
          </cell>
          <cell r="D40" t="str">
            <v>Aimee Booth</v>
          </cell>
          <cell r="E40" t="str">
            <v>Birchfield H</v>
          </cell>
        </row>
        <row r="41">
          <cell r="C41">
            <v>642</v>
          </cell>
          <cell r="D41" t="str">
            <v>Heather Douglas</v>
          </cell>
          <cell r="E41" t="str">
            <v>Charnwood AC</v>
          </cell>
        </row>
        <row r="42">
          <cell r="C42">
            <v>643</v>
          </cell>
          <cell r="D42" t="str">
            <v>Kimberley Harrison</v>
          </cell>
          <cell r="E42" t="str">
            <v>Chesterfield DAC</v>
          </cell>
        </row>
        <row r="43">
          <cell r="C43">
            <v>644</v>
          </cell>
          <cell r="D43" t="str">
            <v>Sian Pentin</v>
          </cell>
          <cell r="E43" t="str">
            <v>Chesterfield DAC</v>
          </cell>
        </row>
        <row r="44">
          <cell r="C44">
            <v>645</v>
          </cell>
          <cell r="D44" t="str">
            <v>Lauren Caple</v>
          </cell>
          <cell r="E44" t="str">
            <v>Derby AC</v>
          </cell>
        </row>
        <row r="45">
          <cell r="C45">
            <v>646</v>
          </cell>
          <cell r="D45" t="str">
            <v>Simone Bough</v>
          </cell>
          <cell r="E45" t="str">
            <v>Derby AC</v>
          </cell>
        </row>
        <row r="46">
          <cell r="C46">
            <v>647</v>
          </cell>
          <cell r="D46" t="str">
            <v>Kathleen Lamplough</v>
          </cell>
          <cell r="E46" t="str">
            <v>Macclesfield H</v>
          </cell>
        </row>
        <row r="47">
          <cell r="C47">
            <v>648</v>
          </cell>
          <cell r="D47" t="str">
            <v>Jennifer Reed</v>
          </cell>
          <cell r="E47" t="str">
            <v>Matlock AC</v>
          </cell>
        </row>
        <row r="48">
          <cell r="C48">
            <v>649</v>
          </cell>
          <cell r="D48" t="str">
            <v>Polly Veazey-French</v>
          </cell>
          <cell r="E48" t="str">
            <v>Matlock AC</v>
          </cell>
        </row>
        <row r="49">
          <cell r="C49">
            <v>650</v>
          </cell>
          <cell r="D49" t="str">
            <v>Stephanie Spencer</v>
          </cell>
          <cell r="E49" t="str">
            <v>Matlock AC</v>
          </cell>
        </row>
        <row r="50">
          <cell r="C50">
            <v>651</v>
          </cell>
          <cell r="D50" t="str">
            <v>Ellen Butler</v>
          </cell>
          <cell r="E50" t="str">
            <v>Notts AC</v>
          </cell>
        </row>
        <row r="51">
          <cell r="C51">
            <v>652</v>
          </cell>
          <cell r="D51" t="str">
            <v>Claire O'Reilly</v>
          </cell>
          <cell r="E51" t="str">
            <v>Rugby &amp; Northants</v>
          </cell>
        </row>
        <row r="52">
          <cell r="C52">
            <v>653</v>
          </cell>
          <cell r="D52" t="str">
            <v>Francesca Meakin</v>
          </cell>
          <cell r="E52" t="str">
            <v>Sutton in Ash H</v>
          </cell>
        </row>
        <row r="53">
          <cell r="C53">
            <v>654</v>
          </cell>
          <cell r="D53" t="str">
            <v>Rebecca Peake</v>
          </cell>
          <cell r="E53" t="str">
            <v>Sale Harriers</v>
          </cell>
        </row>
        <row r="54">
          <cell r="C54">
            <v>660</v>
          </cell>
          <cell r="D54" t="str">
            <v>Joe Brown</v>
          </cell>
          <cell r="E54" t="str">
            <v>2Dash</v>
          </cell>
        </row>
        <row r="55">
          <cell r="C55">
            <v>661</v>
          </cell>
          <cell r="D55" t="str">
            <v>Aaron Trueman</v>
          </cell>
          <cell r="E55" t="str">
            <v>Amber Valley</v>
          </cell>
        </row>
        <row r="56">
          <cell r="C56">
            <v>662</v>
          </cell>
          <cell r="D56" t="str">
            <v>George Coutts</v>
          </cell>
          <cell r="E56" t="str">
            <v>Amber Valley</v>
          </cell>
        </row>
        <row r="57">
          <cell r="C57">
            <v>663</v>
          </cell>
          <cell r="D57" t="str">
            <v>James Bowers</v>
          </cell>
          <cell r="E57" t="str">
            <v>Amber Valley</v>
          </cell>
        </row>
        <row r="58">
          <cell r="C58">
            <v>664</v>
          </cell>
          <cell r="D58" t="str">
            <v>Jethro McGraw</v>
          </cell>
          <cell r="E58" t="str">
            <v>Amber Valley</v>
          </cell>
        </row>
        <row r="59">
          <cell r="C59">
            <v>665</v>
          </cell>
          <cell r="D59" t="str">
            <v>Kasey Pearson</v>
          </cell>
          <cell r="E59" t="str">
            <v>Amber Valley</v>
          </cell>
        </row>
        <row r="60">
          <cell r="C60">
            <v>666</v>
          </cell>
          <cell r="D60" t="str">
            <v>Rory McColgan</v>
          </cell>
          <cell r="E60" t="str">
            <v>Amber Valley</v>
          </cell>
        </row>
        <row r="61">
          <cell r="C61">
            <v>667</v>
          </cell>
          <cell r="D61" t="str">
            <v>Libby Hallam</v>
          </cell>
          <cell r="E61" t="str">
            <v>Bamford PS</v>
          </cell>
        </row>
        <row r="62">
          <cell r="C62">
            <v>668</v>
          </cell>
          <cell r="D62" t="str">
            <v>Bailey Jones</v>
          </cell>
          <cell r="E62" t="str">
            <v>Blackwell DAC</v>
          </cell>
        </row>
        <row r="63">
          <cell r="C63">
            <v>669</v>
          </cell>
          <cell r="D63" t="str">
            <v>James Murphy</v>
          </cell>
          <cell r="E63" t="str">
            <v>Blackwell DAC</v>
          </cell>
        </row>
        <row r="64">
          <cell r="C64">
            <v>670</v>
          </cell>
          <cell r="D64" t="str">
            <v>James Yapp</v>
          </cell>
          <cell r="E64" t="str">
            <v>Chesterfield DAC</v>
          </cell>
        </row>
        <row r="65">
          <cell r="C65">
            <v>671</v>
          </cell>
          <cell r="D65" t="str">
            <v>Joseph Patton</v>
          </cell>
          <cell r="E65" t="str">
            <v>Chesterfield DAC</v>
          </cell>
        </row>
        <row r="66">
          <cell r="C66">
            <v>672</v>
          </cell>
          <cell r="D66" t="str">
            <v>Benjamin Robertson</v>
          </cell>
          <cell r="E66" t="str">
            <v>Derby AC</v>
          </cell>
        </row>
        <row r="67">
          <cell r="C67">
            <v>673</v>
          </cell>
          <cell r="D67" t="str">
            <v>Elliott Miller</v>
          </cell>
          <cell r="E67" t="str">
            <v>Derby AC</v>
          </cell>
        </row>
        <row r="68">
          <cell r="C68">
            <v>674</v>
          </cell>
          <cell r="D68" t="str">
            <v>Jordan Thompson</v>
          </cell>
          <cell r="E68" t="str">
            <v>Derby AC</v>
          </cell>
        </row>
        <row r="69">
          <cell r="C69">
            <v>675</v>
          </cell>
          <cell r="D69" t="str">
            <v>Keenan Chambers</v>
          </cell>
          <cell r="E69" t="str">
            <v>Derby AC</v>
          </cell>
        </row>
        <row r="70">
          <cell r="C70">
            <v>676</v>
          </cell>
          <cell r="D70" t="str">
            <v>Matthew Ward</v>
          </cell>
          <cell r="E70" t="str">
            <v>Derby AC</v>
          </cell>
        </row>
        <row r="71">
          <cell r="C71">
            <v>677</v>
          </cell>
          <cell r="D71" t="str">
            <v>Ryan Beale</v>
          </cell>
          <cell r="E71" t="str">
            <v>Rotherham H</v>
          </cell>
        </row>
        <row r="72">
          <cell r="C72">
            <v>680</v>
          </cell>
          <cell r="D72" t="str">
            <v>Chloe Gee</v>
          </cell>
          <cell r="E72" t="str">
            <v>Amber Valley</v>
          </cell>
        </row>
        <row r="73">
          <cell r="C73">
            <v>681</v>
          </cell>
          <cell r="D73" t="str">
            <v>Imogen Cresswell</v>
          </cell>
          <cell r="E73" t="str">
            <v>Amber Valley</v>
          </cell>
        </row>
        <row r="74">
          <cell r="C74">
            <v>682</v>
          </cell>
          <cell r="D74" t="str">
            <v>Kennady O'Brien</v>
          </cell>
          <cell r="E74" t="str">
            <v>Amber Valley</v>
          </cell>
        </row>
        <row r="75">
          <cell r="C75">
            <v>683</v>
          </cell>
          <cell r="D75" t="str">
            <v>Megan Bruce</v>
          </cell>
          <cell r="E75" t="str">
            <v>Amber Valley</v>
          </cell>
        </row>
        <row r="76">
          <cell r="C76">
            <v>684</v>
          </cell>
          <cell r="D76" t="str">
            <v>Molly Mee</v>
          </cell>
          <cell r="E76" t="str">
            <v>Amber Valley</v>
          </cell>
        </row>
        <row r="77">
          <cell r="C77">
            <v>685</v>
          </cell>
          <cell r="D77" t="str">
            <v>Olivia Bridge</v>
          </cell>
          <cell r="E77" t="str">
            <v>Amber Valley</v>
          </cell>
        </row>
        <row r="78">
          <cell r="C78">
            <v>686</v>
          </cell>
          <cell r="D78" t="str">
            <v>Jade Ashmore</v>
          </cell>
          <cell r="E78" t="str">
            <v>Buxton DAC</v>
          </cell>
        </row>
        <row r="79">
          <cell r="C79">
            <v>687</v>
          </cell>
          <cell r="D79" t="str">
            <v>Jessica Grindey</v>
          </cell>
          <cell r="E79" t="str">
            <v>Buxton DAC</v>
          </cell>
        </row>
        <row r="80">
          <cell r="C80">
            <v>688</v>
          </cell>
          <cell r="D80" t="str">
            <v>Lauren Ashmore</v>
          </cell>
          <cell r="E80" t="str">
            <v>Buxton DAC</v>
          </cell>
        </row>
        <row r="81">
          <cell r="C81">
            <v>689</v>
          </cell>
          <cell r="D81" t="str">
            <v>Sophie Quince</v>
          </cell>
          <cell r="E81" t="str">
            <v>Buxton DAC</v>
          </cell>
        </row>
        <row r="82">
          <cell r="C82">
            <v>690</v>
          </cell>
          <cell r="D82" t="str">
            <v>Grace Hopkins</v>
          </cell>
          <cell r="E82" t="str">
            <v>Charnwood AC</v>
          </cell>
        </row>
        <row r="83">
          <cell r="C83">
            <v>691</v>
          </cell>
          <cell r="D83" t="str">
            <v>Emma Schaaning</v>
          </cell>
          <cell r="E83" t="str">
            <v>Chesterfield DAC</v>
          </cell>
        </row>
        <row r="84">
          <cell r="C84">
            <v>692</v>
          </cell>
          <cell r="D84" t="str">
            <v>Rachel Schaanning</v>
          </cell>
          <cell r="E84" t="str">
            <v>Chesterfield DAC</v>
          </cell>
        </row>
        <row r="85">
          <cell r="C85">
            <v>693</v>
          </cell>
          <cell r="D85" t="str">
            <v>Shannon Ashmore</v>
          </cell>
          <cell r="E85" t="str">
            <v>Chesterfield DAC</v>
          </cell>
        </row>
        <row r="86">
          <cell r="C86">
            <v>694</v>
          </cell>
          <cell r="D86" t="str">
            <v>Sarah Lee-Liggett</v>
          </cell>
          <cell r="E86" t="str">
            <v>City of Sheffield</v>
          </cell>
        </row>
        <row r="87">
          <cell r="C87">
            <v>695</v>
          </cell>
          <cell r="D87" t="str">
            <v>Danielle Booth</v>
          </cell>
          <cell r="E87" t="str">
            <v>Derby AC</v>
          </cell>
        </row>
        <row r="88">
          <cell r="C88">
            <v>696</v>
          </cell>
          <cell r="D88" t="str">
            <v>Kamara Hutchinson</v>
          </cell>
          <cell r="E88" t="str">
            <v>Derby AC</v>
          </cell>
        </row>
        <row r="89">
          <cell r="C89">
            <v>697</v>
          </cell>
          <cell r="D89" t="str">
            <v>Katherine Molyneux</v>
          </cell>
          <cell r="E89" t="str">
            <v>Derby AC</v>
          </cell>
        </row>
        <row r="90">
          <cell r="C90">
            <v>698</v>
          </cell>
          <cell r="D90" t="str">
            <v>Mae Emery</v>
          </cell>
          <cell r="E90" t="str">
            <v>Derby AC</v>
          </cell>
        </row>
        <row r="91">
          <cell r="C91">
            <v>700</v>
          </cell>
          <cell r="D91" t="str">
            <v>David Narborough</v>
          </cell>
          <cell r="E91" t="str">
            <v>Amber Valley</v>
          </cell>
        </row>
        <row r="92">
          <cell r="C92">
            <v>701</v>
          </cell>
          <cell r="D92" t="str">
            <v>Dominic Hare</v>
          </cell>
          <cell r="E92" t="str">
            <v>Amber Valley</v>
          </cell>
        </row>
        <row r="93">
          <cell r="C93">
            <v>702</v>
          </cell>
          <cell r="D93" t="str">
            <v>Jack Newton</v>
          </cell>
          <cell r="E93" t="str">
            <v>Amber Valley</v>
          </cell>
        </row>
        <row r="94">
          <cell r="C94">
            <v>703</v>
          </cell>
          <cell r="D94" t="str">
            <v>Jacob Smith</v>
          </cell>
          <cell r="E94" t="str">
            <v>Amber Valley</v>
          </cell>
        </row>
        <row r="95">
          <cell r="C95">
            <v>704</v>
          </cell>
          <cell r="D95" t="str">
            <v>James Morley</v>
          </cell>
          <cell r="E95" t="str">
            <v>Amber Valley</v>
          </cell>
        </row>
        <row r="96">
          <cell r="C96">
            <v>705</v>
          </cell>
          <cell r="D96" t="str">
            <v>Josh Rae</v>
          </cell>
          <cell r="E96" t="str">
            <v>Amber Valley</v>
          </cell>
        </row>
        <row r="97">
          <cell r="C97">
            <v>706</v>
          </cell>
          <cell r="D97" t="str">
            <v>Tom Bridge</v>
          </cell>
          <cell r="E97" t="str">
            <v>Amber Valley</v>
          </cell>
        </row>
        <row r="98">
          <cell r="C98">
            <v>707</v>
          </cell>
          <cell r="D98" t="str">
            <v>Jack Clarke</v>
          </cell>
          <cell r="E98" t="str">
            <v>Buxton DAC</v>
          </cell>
        </row>
        <row r="99">
          <cell r="C99">
            <v>708</v>
          </cell>
          <cell r="D99" t="str">
            <v>Ross Douglas</v>
          </cell>
          <cell r="E99" t="str">
            <v>Charnwood AC</v>
          </cell>
        </row>
        <row r="100">
          <cell r="C100">
            <v>709</v>
          </cell>
          <cell r="D100" t="str">
            <v>Campbell Menzies</v>
          </cell>
          <cell r="E100" t="str">
            <v>Chesterfield DAC</v>
          </cell>
        </row>
        <row r="101">
          <cell r="C101">
            <v>710</v>
          </cell>
          <cell r="D101" t="str">
            <v>Dominic Day</v>
          </cell>
          <cell r="E101" t="str">
            <v>Chesterfield DAC</v>
          </cell>
        </row>
        <row r="102">
          <cell r="C102">
            <v>711</v>
          </cell>
          <cell r="D102" t="str">
            <v>Edward Bilton</v>
          </cell>
          <cell r="E102" t="str">
            <v>Chesterfield DAC</v>
          </cell>
        </row>
        <row r="103">
          <cell r="C103">
            <v>712</v>
          </cell>
          <cell r="D103" t="str">
            <v>Edward Selvey</v>
          </cell>
          <cell r="E103" t="str">
            <v>Chesterfield DAC</v>
          </cell>
        </row>
        <row r="104">
          <cell r="C104">
            <v>713</v>
          </cell>
          <cell r="D104" t="str">
            <v>Nathan Pentin</v>
          </cell>
          <cell r="E104" t="str">
            <v>Chesterfield DAC</v>
          </cell>
        </row>
        <row r="105">
          <cell r="C105">
            <v>714</v>
          </cell>
          <cell r="D105" t="str">
            <v>Rory Chambers</v>
          </cell>
          <cell r="E105" t="str">
            <v>Chesterfield DAC</v>
          </cell>
        </row>
        <row r="106">
          <cell r="C106">
            <v>715</v>
          </cell>
          <cell r="D106" t="str">
            <v>Andrew Cruickshank</v>
          </cell>
          <cell r="E106" t="str">
            <v>Derby AC</v>
          </cell>
        </row>
        <row r="107">
          <cell r="C107">
            <v>716</v>
          </cell>
          <cell r="D107" t="str">
            <v>Bradley Lewis</v>
          </cell>
          <cell r="E107" t="str">
            <v>Derby AC</v>
          </cell>
        </row>
        <row r="108">
          <cell r="C108">
            <v>717</v>
          </cell>
          <cell r="D108" t="str">
            <v>Dominic Chambers</v>
          </cell>
          <cell r="E108" t="str">
            <v>Derby AC</v>
          </cell>
        </row>
        <row r="109">
          <cell r="C109">
            <v>718</v>
          </cell>
          <cell r="D109" t="str">
            <v>Jack O'Callaghan</v>
          </cell>
          <cell r="E109" t="str">
            <v>Derby AC</v>
          </cell>
        </row>
        <row r="110">
          <cell r="C110">
            <v>719</v>
          </cell>
          <cell r="D110" t="str">
            <v>James Turner</v>
          </cell>
          <cell r="E110" t="str">
            <v>Derby AC</v>
          </cell>
        </row>
        <row r="111">
          <cell r="C111">
            <v>720</v>
          </cell>
          <cell r="D111" t="str">
            <v>Joe Booth</v>
          </cell>
          <cell r="E111" t="str">
            <v>Derby AC</v>
          </cell>
        </row>
        <row r="112">
          <cell r="C112">
            <v>721</v>
          </cell>
          <cell r="D112" t="str">
            <v>Joe Dawes</v>
          </cell>
          <cell r="E112" t="str">
            <v>Derby AC</v>
          </cell>
        </row>
        <row r="113">
          <cell r="C113">
            <v>722</v>
          </cell>
          <cell r="D113" t="str">
            <v>John Gillespie</v>
          </cell>
          <cell r="E113" t="str">
            <v>Derby AC</v>
          </cell>
        </row>
        <row r="114">
          <cell r="C114">
            <v>723</v>
          </cell>
          <cell r="D114" t="str">
            <v>Jonathan Owen</v>
          </cell>
          <cell r="E114" t="str">
            <v>Derby AC</v>
          </cell>
        </row>
        <row r="115">
          <cell r="C115">
            <v>724</v>
          </cell>
          <cell r="D115" t="str">
            <v>Jordan Townsend</v>
          </cell>
          <cell r="E115" t="str">
            <v>Derby AC</v>
          </cell>
        </row>
        <row r="116">
          <cell r="C116">
            <v>725</v>
          </cell>
          <cell r="D116" t="str">
            <v>Mark Matthews</v>
          </cell>
          <cell r="E116" t="str">
            <v>Derby AC</v>
          </cell>
        </row>
        <row r="117">
          <cell r="C117">
            <v>726</v>
          </cell>
          <cell r="D117" t="str">
            <v>Munyaradzi Raradza</v>
          </cell>
          <cell r="E117" t="str">
            <v>Derby AC</v>
          </cell>
        </row>
        <row r="118">
          <cell r="C118">
            <v>727</v>
          </cell>
          <cell r="D118" t="str">
            <v>Thomas Bains</v>
          </cell>
          <cell r="E118" t="str">
            <v>Hallamshire H</v>
          </cell>
        </row>
        <row r="119">
          <cell r="C119">
            <v>728</v>
          </cell>
          <cell r="D119" t="str">
            <v>Jake Lancaster</v>
          </cell>
          <cell r="E119" t="str">
            <v>Mansfield H</v>
          </cell>
        </row>
        <row r="120">
          <cell r="C120">
            <v>729</v>
          </cell>
          <cell r="D120" t="str">
            <v>Sam Raynor</v>
          </cell>
          <cell r="E120" t="str">
            <v>Mansfield H</v>
          </cell>
        </row>
        <row r="121">
          <cell r="C121">
            <v>730</v>
          </cell>
          <cell r="D121" t="str">
            <v>George Tighe</v>
          </cell>
          <cell r="E121" t="str">
            <v>Matlock AC</v>
          </cell>
        </row>
        <row r="122">
          <cell r="C122">
            <v>731</v>
          </cell>
          <cell r="D122" t="str">
            <v>Jonathon Doull</v>
          </cell>
          <cell r="E122" t="str">
            <v>Matlock AC</v>
          </cell>
        </row>
        <row r="123">
          <cell r="C123">
            <v>732</v>
          </cell>
          <cell r="D123" t="str">
            <v>Nicholas Myers</v>
          </cell>
          <cell r="E123" t="str">
            <v>Rotherham H</v>
          </cell>
        </row>
        <row r="124">
          <cell r="C124">
            <v>733</v>
          </cell>
          <cell r="D124" t="str">
            <v>Blake Wills</v>
          </cell>
          <cell r="E124" t="str">
            <v>Derby AC</v>
          </cell>
        </row>
        <row r="125">
          <cell r="C125">
            <v>740</v>
          </cell>
          <cell r="D125" t="str">
            <v>Aimee Ward</v>
          </cell>
          <cell r="E125" t="str">
            <v>Amber Valley</v>
          </cell>
        </row>
        <row r="126">
          <cell r="C126">
            <v>741</v>
          </cell>
          <cell r="D126" t="str">
            <v>Amy Holloway</v>
          </cell>
          <cell r="E126" t="str">
            <v>Amber Valley</v>
          </cell>
        </row>
        <row r="127">
          <cell r="C127">
            <v>742</v>
          </cell>
          <cell r="D127" t="str">
            <v>Ella Smith</v>
          </cell>
          <cell r="E127" t="str">
            <v>Amber Valley</v>
          </cell>
        </row>
        <row r="128">
          <cell r="C128">
            <v>743</v>
          </cell>
          <cell r="D128" t="str">
            <v>Emily Heappey</v>
          </cell>
          <cell r="E128" t="str">
            <v>Amber Valley</v>
          </cell>
        </row>
        <row r="129">
          <cell r="C129">
            <v>744</v>
          </cell>
          <cell r="D129" t="str">
            <v>Hazelle Ward</v>
          </cell>
          <cell r="E129" t="str">
            <v>Amber Valley</v>
          </cell>
        </row>
        <row r="130">
          <cell r="C130">
            <v>745</v>
          </cell>
          <cell r="D130" t="str">
            <v>Jennie Lockwood</v>
          </cell>
          <cell r="E130" t="str">
            <v>Amber Valley</v>
          </cell>
        </row>
        <row r="131">
          <cell r="C131">
            <v>746</v>
          </cell>
          <cell r="D131" t="str">
            <v>Jessica Turner</v>
          </cell>
          <cell r="E131" t="str">
            <v>Amber Valley</v>
          </cell>
        </row>
        <row r="132">
          <cell r="C132">
            <v>747</v>
          </cell>
          <cell r="D132" t="str">
            <v>Kelly-Jay Payling</v>
          </cell>
          <cell r="E132" t="str">
            <v>Amber Valley</v>
          </cell>
        </row>
        <row r="133">
          <cell r="C133">
            <v>748</v>
          </cell>
          <cell r="D133" t="str">
            <v>Kiera Gee</v>
          </cell>
          <cell r="E133" t="str">
            <v>Amber Valley</v>
          </cell>
        </row>
        <row r="134">
          <cell r="C134">
            <v>749</v>
          </cell>
          <cell r="D134" t="str">
            <v>Natasha Lindley</v>
          </cell>
          <cell r="E134" t="str">
            <v>Buxton DAC</v>
          </cell>
        </row>
        <row r="135">
          <cell r="C135">
            <v>750</v>
          </cell>
          <cell r="D135" t="str">
            <v>Alice Andrew</v>
          </cell>
          <cell r="E135" t="str">
            <v>Chapel HS</v>
          </cell>
        </row>
        <row r="136">
          <cell r="C136">
            <v>751</v>
          </cell>
          <cell r="D136" t="str">
            <v>Georgia Greenhalgh</v>
          </cell>
          <cell r="E136" t="str">
            <v>Chapel HS</v>
          </cell>
        </row>
        <row r="137">
          <cell r="C137">
            <v>752</v>
          </cell>
          <cell r="D137" t="str">
            <v>Emily Hopkins</v>
          </cell>
          <cell r="E137" t="str">
            <v>Charnwood AC</v>
          </cell>
        </row>
        <row r="138">
          <cell r="C138">
            <v>753</v>
          </cell>
          <cell r="D138" t="str">
            <v>Emily Wass</v>
          </cell>
          <cell r="E138" t="str">
            <v>Chesterfield DAC</v>
          </cell>
        </row>
        <row r="139">
          <cell r="C139">
            <v>754</v>
          </cell>
          <cell r="D139" t="str">
            <v>Emma Erskine</v>
          </cell>
          <cell r="E139" t="str">
            <v>Chesterfield DAC</v>
          </cell>
        </row>
        <row r="140">
          <cell r="C140">
            <v>755</v>
          </cell>
          <cell r="D140" t="str">
            <v>Katherine Scott</v>
          </cell>
          <cell r="E140" t="str">
            <v>Chesterfield DAC</v>
          </cell>
        </row>
        <row r="141">
          <cell r="C141">
            <v>756</v>
          </cell>
          <cell r="D141" t="str">
            <v>Lindsey Morgan</v>
          </cell>
          <cell r="E141" t="str">
            <v>Chesterfield DAC</v>
          </cell>
        </row>
        <row r="142">
          <cell r="C142">
            <v>757</v>
          </cell>
          <cell r="D142" t="str">
            <v>Jill Lee-Liggett</v>
          </cell>
          <cell r="E142" t="str">
            <v>City of Sheffield</v>
          </cell>
        </row>
        <row r="143">
          <cell r="C143">
            <v>758</v>
          </cell>
          <cell r="D143" t="str">
            <v>Vicky Price</v>
          </cell>
          <cell r="E143" t="str">
            <v>City of Sheffield</v>
          </cell>
        </row>
        <row r="144">
          <cell r="C144">
            <v>759</v>
          </cell>
          <cell r="D144" t="str">
            <v>Agnes Milner</v>
          </cell>
          <cell r="E144" t="str">
            <v>Derby AC</v>
          </cell>
        </row>
        <row r="145">
          <cell r="C145">
            <v>760</v>
          </cell>
          <cell r="D145" t="str">
            <v>Bryony Heath</v>
          </cell>
          <cell r="E145" t="str">
            <v>Derby AC</v>
          </cell>
        </row>
        <row r="146">
          <cell r="C146">
            <v>761</v>
          </cell>
          <cell r="D146" t="str">
            <v>Emily Johns</v>
          </cell>
          <cell r="E146" t="str">
            <v>Derby AC</v>
          </cell>
        </row>
        <row r="147">
          <cell r="C147">
            <v>762</v>
          </cell>
          <cell r="D147" t="str">
            <v>Kelse Hutchinson</v>
          </cell>
          <cell r="E147" t="str">
            <v>Derby AC</v>
          </cell>
        </row>
        <row r="148">
          <cell r="C148">
            <v>763</v>
          </cell>
          <cell r="D148" t="str">
            <v>Rebecca Miller</v>
          </cell>
          <cell r="E148" t="str">
            <v>Derby AC</v>
          </cell>
        </row>
        <row r="149">
          <cell r="C149">
            <v>764</v>
          </cell>
          <cell r="D149" t="str">
            <v>Veleska Wills</v>
          </cell>
          <cell r="E149" t="str">
            <v>Derby AC</v>
          </cell>
        </row>
        <row r="150">
          <cell r="C150">
            <v>765</v>
          </cell>
          <cell r="D150" t="str">
            <v>Yasmin Miller</v>
          </cell>
          <cell r="E150" t="str">
            <v>Derby AC</v>
          </cell>
        </row>
        <row r="151">
          <cell r="C151">
            <v>766</v>
          </cell>
          <cell r="D151" t="str">
            <v>Demi Jade Jakymelen</v>
          </cell>
          <cell r="E151" t="str">
            <v>Mansfield H</v>
          </cell>
        </row>
        <row r="152">
          <cell r="C152">
            <v>767</v>
          </cell>
          <cell r="D152" t="str">
            <v>Katie Doull</v>
          </cell>
          <cell r="E152" t="str">
            <v>Matlock AC</v>
          </cell>
        </row>
        <row r="153">
          <cell r="C153">
            <v>768</v>
          </cell>
          <cell r="D153" t="str">
            <v>Leanne Smith</v>
          </cell>
          <cell r="E153" t="str">
            <v>Matlock AC</v>
          </cell>
        </row>
        <row r="154">
          <cell r="C154">
            <v>769</v>
          </cell>
          <cell r="D154" t="str">
            <v>Lauren Drabble</v>
          </cell>
          <cell r="E154" t="str">
            <v>Chapel HS</v>
          </cell>
        </row>
        <row r="155">
          <cell r="C155">
            <v>773</v>
          </cell>
          <cell r="D155" t="str">
            <v>Levi Curtis</v>
          </cell>
          <cell r="E155" t="str">
            <v>Chesterfield DAC</v>
          </cell>
        </row>
        <row r="156">
          <cell r="C156">
            <v>774</v>
          </cell>
          <cell r="D156" t="str">
            <v>Jordan Smith</v>
          </cell>
          <cell r="E156" t="str">
            <v>Chesterfield DAC</v>
          </cell>
        </row>
        <row r="157">
          <cell r="C157">
            <v>775</v>
          </cell>
          <cell r="D157" t="str">
            <v>Matthew Grice</v>
          </cell>
          <cell r="E157" t="str">
            <v>unattached</v>
          </cell>
        </row>
        <row r="158">
          <cell r="C158">
            <v>776</v>
          </cell>
          <cell r="D158" t="str">
            <v>Michael Bosworth</v>
          </cell>
          <cell r="E158" t="str">
            <v>Amber Valley</v>
          </cell>
        </row>
        <row r="159">
          <cell r="C159">
            <v>777</v>
          </cell>
          <cell r="D159" t="str">
            <v>Ryan Newton</v>
          </cell>
          <cell r="E159" t="str">
            <v>Amber Valley</v>
          </cell>
        </row>
        <row r="160">
          <cell r="C160">
            <v>778</v>
          </cell>
          <cell r="D160" t="str">
            <v>Zachary King</v>
          </cell>
          <cell r="E160" t="str">
            <v>unattached</v>
          </cell>
        </row>
        <row r="161">
          <cell r="C161">
            <v>779</v>
          </cell>
          <cell r="D161" t="str">
            <v>Alex Airey</v>
          </cell>
          <cell r="E161" t="str">
            <v>Buxton DAC</v>
          </cell>
        </row>
        <row r="162">
          <cell r="C162">
            <v>780</v>
          </cell>
          <cell r="D162" t="str">
            <v>Chrisopher Rushworth</v>
          </cell>
          <cell r="E162" t="str">
            <v>Buxton DAC</v>
          </cell>
        </row>
        <row r="163">
          <cell r="C163">
            <v>781</v>
          </cell>
          <cell r="D163" t="str">
            <v>Scott Douglas</v>
          </cell>
          <cell r="E163" t="str">
            <v>Charnwood AC</v>
          </cell>
        </row>
        <row r="164">
          <cell r="C164">
            <v>782</v>
          </cell>
          <cell r="D164" t="str">
            <v>James Selvey</v>
          </cell>
          <cell r="E164" t="str">
            <v>Chesterfield DAC</v>
          </cell>
        </row>
        <row r="165">
          <cell r="C165">
            <v>783</v>
          </cell>
          <cell r="D165" t="str">
            <v>John Scott</v>
          </cell>
          <cell r="E165" t="str">
            <v>Chesterfield DAC</v>
          </cell>
        </row>
        <row r="166">
          <cell r="C166">
            <v>784</v>
          </cell>
          <cell r="D166" t="str">
            <v>Jordan Turner</v>
          </cell>
          <cell r="E166" t="str">
            <v>Chesterfield DAC</v>
          </cell>
        </row>
        <row r="167">
          <cell r="C167">
            <v>785</v>
          </cell>
          <cell r="D167" t="str">
            <v>Mark de Vergori</v>
          </cell>
          <cell r="E167" t="str">
            <v>Chesterfield DAC</v>
          </cell>
        </row>
        <row r="168">
          <cell r="C168">
            <v>786</v>
          </cell>
          <cell r="D168" t="str">
            <v>Matthew Kirkland</v>
          </cell>
          <cell r="E168" t="str">
            <v>Chesterfield DAC</v>
          </cell>
        </row>
        <row r="169">
          <cell r="C169">
            <v>787</v>
          </cell>
          <cell r="D169" t="str">
            <v>Tim Schaanning</v>
          </cell>
          <cell r="E169" t="str">
            <v>Chesterfield DAC</v>
          </cell>
        </row>
        <row r="170">
          <cell r="C170">
            <v>788</v>
          </cell>
          <cell r="D170" t="str">
            <v>Christopher Price</v>
          </cell>
          <cell r="E170" t="str">
            <v>City of Sheffield</v>
          </cell>
        </row>
        <row r="171">
          <cell r="C171">
            <v>789</v>
          </cell>
          <cell r="D171" t="str">
            <v>Arundeep Purewal</v>
          </cell>
          <cell r="E171" t="str">
            <v>Derby AC</v>
          </cell>
        </row>
        <row r="172">
          <cell r="C172">
            <v>790</v>
          </cell>
          <cell r="D172" t="str">
            <v>Ben Connor</v>
          </cell>
          <cell r="E172" t="str">
            <v>Derby AC</v>
          </cell>
        </row>
        <row r="173">
          <cell r="C173">
            <v>791</v>
          </cell>
          <cell r="D173" t="str">
            <v>Calum Gardner</v>
          </cell>
          <cell r="E173" t="str">
            <v>Derby AC</v>
          </cell>
        </row>
        <row r="174">
          <cell r="C174">
            <v>792</v>
          </cell>
          <cell r="D174" t="str">
            <v>Elliott Tew</v>
          </cell>
          <cell r="E174" t="str">
            <v>Derby AC</v>
          </cell>
        </row>
        <row r="175">
          <cell r="C175">
            <v>793</v>
          </cell>
          <cell r="D175" t="str">
            <v>Jonathon Heath</v>
          </cell>
          <cell r="E175" t="str">
            <v>Derby AC</v>
          </cell>
        </row>
        <row r="176">
          <cell r="C176">
            <v>794</v>
          </cell>
          <cell r="D176" t="str">
            <v>Niall Maguire</v>
          </cell>
          <cell r="E176" t="str">
            <v>Derby AC</v>
          </cell>
        </row>
        <row r="177">
          <cell r="C177">
            <v>795</v>
          </cell>
          <cell r="D177" t="str">
            <v>Ryan Miller</v>
          </cell>
          <cell r="E177" t="str">
            <v>Derby AC</v>
          </cell>
        </row>
        <row r="178">
          <cell r="C178">
            <v>796</v>
          </cell>
          <cell r="D178" t="str">
            <v>Ryan Winson</v>
          </cell>
          <cell r="E178" t="str">
            <v>Derby AC</v>
          </cell>
        </row>
        <row r="179">
          <cell r="C179">
            <v>797</v>
          </cell>
          <cell r="D179" t="str">
            <v>Scott Edwards</v>
          </cell>
          <cell r="E179" t="str">
            <v>Derby AC</v>
          </cell>
        </row>
        <row r="180">
          <cell r="C180">
            <v>798</v>
          </cell>
          <cell r="D180" t="str">
            <v>Freddie Reynolds</v>
          </cell>
          <cell r="E180" t="str">
            <v>Hallamshire H</v>
          </cell>
        </row>
        <row r="181">
          <cell r="C181">
            <v>799</v>
          </cell>
          <cell r="D181" t="str">
            <v>Flinn Watson</v>
          </cell>
          <cell r="E181" t="str">
            <v>Matlock AC</v>
          </cell>
        </row>
        <row r="182">
          <cell r="C182">
            <v>800</v>
          </cell>
          <cell r="D182" t="str">
            <v>Paul Ward</v>
          </cell>
          <cell r="E182" t="str">
            <v>Rotherham H</v>
          </cell>
        </row>
        <row r="183">
          <cell r="C183">
            <v>805</v>
          </cell>
          <cell r="D183" t="str">
            <v>Abbie Langley</v>
          </cell>
          <cell r="E183" t="str">
            <v>unattached</v>
          </cell>
        </row>
        <row r="184">
          <cell r="C184">
            <v>806</v>
          </cell>
          <cell r="D184" t="str">
            <v>Emily Allsop</v>
          </cell>
          <cell r="E184" t="str">
            <v>Amber Valley</v>
          </cell>
        </row>
        <row r="185">
          <cell r="C185">
            <v>807</v>
          </cell>
          <cell r="D185" t="str">
            <v>Emily Butlin</v>
          </cell>
          <cell r="E185" t="str">
            <v>Amber Valley</v>
          </cell>
        </row>
        <row r="186">
          <cell r="C186">
            <v>808</v>
          </cell>
          <cell r="D186" t="str">
            <v>Jodie Wills</v>
          </cell>
          <cell r="E186" t="str">
            <v>Amber Valley</v>
          </cell>
        </row>
        <row r="187">
          <cell r="C187">
            <v>809</v>
          </cell>
          <cell r="D187" t="str">
            <v>Lori Marshall</v>
          </cell>
          <cell r="E187" t="str">
            <v>Amber Valley</v>
          </cell>
        </row>
        <row r="188">
          <cell r="C188">
            <v>810</v>
          </cell>
          <cell r="D188" t="str">
            <v>Amy Mellor</v>
          </cell>
          <cell r="E188" t="str">
            <v>Buxton DAC</v>
          </cell>
        </row>
        <row r="189">
          <cell r="C189">
            <v>811</v>
          </cell>
          <cell r="D189" t="str">
            <v>Elouise Taylor</v>
          </cell>
          <cell r="E189" t="str">
            <v>Chesterfield DAC</v>
          </cell>
        </row>
        <row r="190">
          <cell r="C190">
            <v>812</v>
          </cell>
          <cell r="D190" t="str">
            <v>Natalie Randall</v>
          </cell>
          <cell r="E190" t="str">
            <v>Chesterfield DAC</v>
          </cell>
        </row>
        <row r="191">
          <cell r="C191">
            <v>813</v>
          </cell>
          <cell r="D191" t="str">
            <v>Natasha Illingworth</v>
          </cell>
          <cell r="E191" t="str">
            <v>Chesterfield DAC</v>
          </cell>
        </row>
        <row r="192">
          <cell r="C192">
            <v>814</v>
          </cell>
          <cell r="D192" t="str">
            <v>Paige Collings</v>
          </cell>
          <cell r="E192" t="str">
            <v>Chesterfield DAC</v>
          </cell>
        </row>
        <row r="193">
          <cell r="C193">
            <v>815</v>
          </cell>
          <cell r="D193" t="str">
            <v>Rebecca Baraona</v>
          </cell>
          <cell r="E193" t="str">
            <v>Chesterfield DAC</v>
          </cell>
        </row>
        <row r="194">
          <cell r="C194">
            <v>816</v>
          </cell>
          <cell r="D194" t="str">
            <v>Sian Pentin</v>
          </cell>
          <cell r="E194" t="str">
            <v>Chesterfield DAC</v>
          </cell>
        </row>
        <row r="195">
          <cell r="C195">
            <v>817</v>
          </cell>
          <cell r="D195" t="str">
            <v>Yasmin Spencer</v>
          </cell>
          <cell r="E195" t="str">
            <v>Chesterfield DAC</v>
          </cell>
        </row>
        <row r="196">
          <cell r="C196">
            <v>818</v>
          </cell>
          <cell r="D196" t="str">
            <v>Hannah Falgate</v>
          </cell>
          <cell r="E196" t="str">
            <v>Derby AC</v>
          </cell>
        </row>
        <row r="197">
          <cell r="C197">
            <v>819</v>
          </cell>
          <cell r="D197" t="str">
            <v>Kara Winson</v>
          </cell>
          <cell r="E197" t="str">
            <v>Derby AC</v>
          </cell>
        </row>
        <row r="198">
          <cell r="C198">
            <v>820</v>
          </cell>
          <cell r="D198" t="str">
            <v>Nadine Gardner</v>
          </cell>
          <cell r="E198" t="str">
            <v>Derby AC</v>
          </cell>
        </row>
        <row r="199">
          <cell r="C199">
            <v>821</v>
          </cell>
          <cell r="D199" t="str">
            <v>Olivia Nicholson</v>
          </cell>
          <cell r="E199" t="str">
            <v>Derby AC</v>
          </cell>
        </row>
        <row r="200">
          <cell r="C200">
            <v>823</v>
          </cell>
          <cell r="D200" t="str">
            <v>Sophie Warnock</v>
          </cell>
          <cell r="E200" t="str">
            <v>Derby AC</v>
          </cell>
        </row>
        <row r="201">
          <cell r="C201">
            <v>824</v>
          </cell>
          <cell r="D201" t="str">
            <v>Suzzanne Palmer</v>
          </cell>
          <cell r="E201" t="str">
            <v>Derby AC</v>
          </cell>
        </row>
        <row r="202">
          <cell r="C202">
            <v>825</v>
          </cell>
          <cell r="D202" t="str">
            <v>Emily Fisher</v>
          </cell>
          <cell r="E202" t="str">
            <v>Rotherham H</v>
          </cell>
        </row>
        <row r="203">
          <cell r="C203">
            <v>826</v>
          </cell>
          <cell r="D203" t="str">
            <v>Katie Byres</v>
          </cell>
          <cell r="E203" t="str">
            <v>Sale Harriers</v>
          </cell>
        </row>
        <row r="204">
          <cell r="C204">
            <v>827</v>
          </cell>
          <cell r="D204" t="str">
            <v>Amber Whewell</v>
          </cell>
          <cell r="E204" t="str">
            <v>Stockport H</v>
          </cell>
        </row>
        <row r="205">
          <cell r="C205">
            <v>830</v>
          </cell>
          <cell r="D205" t="str">
            <v>Andrew Szarkowski</v>
          </cell>
          <cell r="E205" t="str">
            <v>Amber Valley</v>
          </cell>
        </row>
        <row r="206">
          <cell r="C206">
            <v>831</v>
          </cell>
          <cell r="D206" t="str">
            <v>Arran Smith</v>
          </cell>
          <cell r="E206" t="str">
            <v>Amber Valley</v>
          </cell>
        </row>
        <row r="207">
          <cell r="C207">
            <v>832</v>
          </cell>
          <cell r="D207" t="str">
            <v>Michael Feeney</v>
          </cell>
          <cell r="E207" t="str">
            <v>Amber Valley</v>
          </cell>
        </row>
        <row r="208">
          <cell r="C208">
            <v>833</v>
          </cell>
          <cell r="D208" t="str">
            <v>Michael Gee</v>
          </cell>
          <cell r="E208" t="str">
            <v>Amber Valley</v>
          </cell>
        </row>
        <row r="209">
          <cell r="C209">
            <v>834</v>
          </cell>
          <cell r="D209" t="str">
            <v>Nicholas Rowton</v>
          </cell>
          <cell r="E209" t="str">
            <v>Amber Valley</v>
          </cell>
        </row>
        <row r="210">
          <cell r="C210">
            <v>835</v>
          </cell>
          <cell r="D210" t="str">
            <v>Shaun Rathbone</v>
          </cell>
          <cell r="E210" t="str">
            <v>Amber Valley</v>
          </cell>
        </row>
        <row r="211">
          <cell r="C211">
            <v>836</v>
          </cell>
          <cell r="D211" t="str">
            <v>Daniel Burdett</v>
          </cell>
          <cell r="E211" t="str">
            <v>Chesterfield DAC</v>
          </cell>
        </row>
        <row r="212">
          <cell r="C212">
            <v>837</v>
          </cell>
          <cell r="D212" t="str">
            <v>Daniel Passey</v>
          </cell>
          <cell r="E212" t="str">
            <v>Chesterfield DAC</v>
          </cell>
        </row>
        <row r="213">
          <cell r="C213">
            <v>838</v>
          </cell>
          <cell r="D213" t="str">
            <v>Edward Mourbey</v>
          </cell>
          <cell r="E213" t="str">
            <v>Chesterfield DAC</v>
          </cell>
        </row>
        <row r="214">
          <cell r="C214">
            <v>839</v>
          </cell>
          <cell r="D214" t="str">
            <v>Matthew Kirkland</v>
          </cell>
          <cell r="E214" t="str">
            <v>Chesterfield DAC</v>
          </cell>
        </row>
        <row r="215">
          <cell r="C215">
            <v>840</v>
          </cell>
          <cell r="D215" t="str">
            <v>Mitchell Robinson</v>
          </cell>
          <cell r="E215" t="str">
            <v>Chesterfield DAC</v>
          </cell>
        </row>
        <row r="216">
          <cell r="C216">
            <v>841</v>
          </cell>
          <cell r="D216" t="str">
            <v>Robert Scott</v>
          </cell>
          <cell r="E216" t="str">
            <v>Chesterfield DAC</v>
          </cell>
        </row>
        <row r="217">
          <cell r="C217">
            <v>842</v>
          </cell>
          <cell r="D217" t="str">
            <v>Ryan Stevenson</v>
          </cell>
          <cell r="E217" t="str">
            <v>Chesterfield DAC</v>
          </cell>
        </row>
        <row r="218">
          <cell r="C218">
            <v>843</v>
          </cell>
          <cell r="D218" t="str">
            <v>Thomas Kitchen</v>
          </cell>
          <cell r="E218" t="str">
            <v>Chesterfield DAC</v>
          </cell>
        </row>
        <row r="219">
          <cell r="C219">
            <v>844</v>
          </cell>
          <cell r="D219" t="str">
            <v>Ben Rowland</v>
          </cell>
          <cell r="E219" t="str">
            <v>Derby AC</v>
          </cell>
        </row>
        <row r="220">
          <cell r="C220">
            <v>845</v>
          </cell>
          <cell r="D220" t="str">
            <v>Callum Chambers</v>
          </cell>
          <cell r="E220" t="str">
            <v>Derby AC</v>
          </cell>
        </row>
        <row r="221">
          <cell r="C221">
            <v>846</v>
          </cell>
          <cell r="D221" t="str">
            <v>Jake Myers</v>
          </cell>
          <cell r="E221" t="str">
            <v>Derby AC</v>
          </cell>
        </row>
        <row r="222">
          <cell r="C222">
            <v>847</v>
          </cell>
          <cell r="D222" t="str">
            <v>Marcus Francis</v>
          </cell>
          <cell r="E222" t="str">
            <v>Derby AC</v>
          </cell>
        </row>
        <row r="223">
          <cell r="C223">
            <v>848</v>
          </cell>
          <cell r="D223" t="str">
            <v>Tom Lawrence</v>
          </cell>
          <cell r="E223" t="str">
            <v>Derby AC</v>
          </cell>
        </row>
        <row r="224">
          <cell r="C224">
            <v>849</v>
          </cell>
          <cell r="D224" t="str">
            <v>Joe Gratton</v>
          </cell>
          <cell r="E224" t="str">
            <v>Hallamshire H</v>
          </cell>
        </row>
        <row r="225">
          <cell r="C225">
            <v>850</v>
          </cell>
          <cell r="D225" t="str">
            <v>Dan Bird</v>
          </cell>
          <cell r="E225" t="str">
            <v>Matlock AC</v>
          </cell>
        </row>
        <row r="226">
          <cell r="C226">
            <v>851</v>
          </cell>
          <cell r="D226" t="str">
            <v>Josh Moody</v>
          </cell>
          <cell r="E226" t="str">
            <v>Matlock AC</v>
          </cell>
        </row>
        <row r="227">
          <cell r="C227">
            <v>852</v>
          </cell>
          <cell r="D227" t="str">
            <v>Stuart Cameron</v>
          </cell>
          <cell r="E227" t="str">
            <v>Stockport H</v>
          </cell>
        </row>
        <row r="228">
          <cell r="C228">
            <v>853</v>
          </cell>
          <cell r="D228" t="str">
            <v>Matthew Wilson</v>
          </cell>
          <cell r="E228" t="str">
            <v>Chesterfield DAC</v>
          </cell>
        </row>
        <row r="229">
          <cell r="C229">
            <v>855</v>
          </cell>
          <cell r="D229" t="str">
            <v>Alexandra Turner</v>
          </cell>
          <cell r="E229" t="str">
            <v>Amber Valley</v>
          </cell>
        </row>
        <row r="230">
          <cell r="C230">
            <v>856</v>
          </cell>
          <cell r="D230" t="str">
            <v>Chloe Smith</v>
          </cell>
          <cell r="E230" t="str">
            <v>Amber Valley</v>
          </cell>
        </row>
        <row r="231">
          <cell r="C231">
            <v>857</v>
          </cell>
          <cell r="D231" t="str">
            <v>Tamara Armoush</v>
          </cell>
          <cell r="E231" t="str">
            <v>Amber Valley</v>
          </cell>
        </row>
        <row r="232">
          <cell r="C232">
            <v>858</v>
          </cell>
          <cell r="D232" t="str">
            <v>Kirsty Douglas</v>
          </cell>
          <cell r="E232" t="str">
            <v>Charnwood AC</v>
          </cell>
        </row>
        <row r="233">
          <cell r="C233">
            <v>859</v>
          </cell>
          <cell r="D233" t="str">
            <v>Sian Pentin</v>
          </cell>
          <cell r="E233" t="str">
            <v>Chesterfield DAC</v>
          </cell>
        </row>
        <row r="234">
          <cell r="C234">
            <v>860</v>
          </cell>
          <cell r="D234" t="str">
            <v>Brit Merriman</v>
          </cell>
          <cell r="E234" t="str">
            <v>Derby AC</v>
          </cell>
        </row>
        <row r="235">
          <cell r="C235">
            <v>861</v>
          </cell>
          <cell r="D235" t="str">
            <v>Jenna Winson</v>
          </cell>
          <cell r="E235" t="str">
            <v>Derby AC</v>
          </cell>
        </row>
        <row r="236">
          <cell r="C236">
            <v>862</v>
          </cell>
          <cell r="D236" t="str">
            <v>Leonie Shipley</v>
          </cell>
          <cell r="E236" t="str">
            <v>Derby AC</v>
          </cell>
        </row>
        <row r="237">
          <cell r="C237">
            <v>863</v>
          </cell>
          <cell r="D237" t="str">
            <v>Lucy Hack</v>
          </cell>
          <cell r="E237" t="str">
            <v>Derby AC</v>
          </cell>
        </row>
        <row r="238">
          <cell r="C238">
            <v>864</v>
          </cell>
          <cell r="D238" t="str">
            <v>Sarah Chesterman</v>
          </cell>
          <cell r="E238" t="str">
            <v>Derby AC</v>
          </cell>
        </row>
        <row r="239">
          <cell r="C239">
            <v>865</v>
          </cell>
          <cell r="D239" t="str">
            <v>Claudia Rogers</v>
          </cell>
          <cell r="E239" t="str">
            <v>Landaw Forte</v>
          </cell>
        </row>
        <row r="240">
          <cell r="C240">
            <v>866</v>
          </cell>
          <cell r="D240" t="str">
            <v>Hayley Cameron</v>
          </cell>
          <cell r="E240" t="str">
            <v>Matlock AC</v>
          </cell>
        </row>
        <row r="241">
          <cell r="C241">
            <v>867</v>
          </cell>
          <cell r="D241" t="str">
            <v>Emma Komocki</v>
          </cell>
          <cell r="E241" t="str">
            <v>Notts AC</v>
          </cell>
        </row>
        <row r="242">
          <cell r="C242">
            <v>868</v>
          </cell>
          <cell r="D242" t="str">
            <v>Abbie Vernon</v>
          </cell>
          <cell r="E242" t="str">
            <v>Rotherham H</v>
          </cell>
        </row>
        <row r="243">
          <cell r="C243">
            <v>869</v>
          </cell>
          <cell r="D243" t="str">
            <v>Rachel Robinson</v>
          </cell>
          <cell r="E243" t="str">
            <v>Scunthorpe DAC</v>
          </cell>
        </row>
        <row r="244">
          <cell r="C244">
            <v>870</v>
          </cell>
          <cell r="D244" t="str">
            <v>Lauretta Curtis</v>
          </cell>
          <cell r="E244" t="str">
            <v>Chesterfield DAC</v>
          </cell>
        </row>
        <row r="245">
          <cell r="C245">
            <v>875</v>
          </cell>
          <cell r="D245" t="str">
            <v>Joe McColgan</v>
          </cell>
          <cell r="E245" t="str">
            <v>Amber Valley</v>
          </cell>
        </row>
        <row r="246">
          <cell r="C246">
            <v>876</v>
          </cell>
          <cell r="D246" t="str">
            <v>Mark Quince</v>
          </cell>
          <cell r="E246" t="str">
            <v>Buxton DAC</v>
          </cell>
        </row>
        <row r="247">
          <cell r="C247">
            <v>877</v>
          </cell>
          <cell r="D247" t="str">
            <v>Terry Fowler</v>
          </cell>
          <cell r="E247" t="str">
            <v>Buxton DAC</v>
          </cell>
        </row>
        <row r="248">
          <cell r="C248">
            <v>878</v>
          </cell>
          <cell r="D248" t="str">
            <v>Kevin Pye</v>
          </cell>
          <cell r="E248" t="str">
            <v>Charnwood AC</v>
          </cell>
        </row>
        <row r="249">
          <cell r="C249">
            <v>879</v>
          </cell>
          <cell r="D249" t="str">
            <v>Ian Monaghan</v>
          </cell>
          <cell r="E249" t="str">
            <v>Chesterfield DAC</v>
          </cell>
        </row>
        <row r="250">
          <cell r="C250">
            <v>880</v>
          </cell>
          <cell r="D250" t="str">
            <v>Paul Ttereve</v>
          </cell>
          <cell r="E250" t="str">
            <v>City of Sheffield</v>
          </cell>
        </row>
        <row r="251">
          <cell r="C251">
            <v>881</v>
          </cell>
          <cell r="D251" t="str">
            <v>Barry Hawksworth</v>
          </cell>
          <cell r="E251" t="str">
            <v>Derby AC</v>
          </cell>
        </row>
        <row r="252">
          <cell r="C252">
            <v>882</v>
          </cell>
          <cell r="D252" t="str">
            <v>Dav Connor</v>
          </cell>
          <cell r="E252" t="str">
            <v>Derby AC</v>
          </cell>
        </row>
        <row r="253">
          <cell r="C253">
            <v>883</v>
          </cell>
          <cell r="D253" t="str">
            <v>Ian Worrall</v>
          </cell>
          <cell r="E253" t="str">
            <v>Derby AC</v>
          </cell>
        </row>
        <row r="254">
          <cell r="C254">
            <v>884</v>
          </cell>
          <cell r="D254" t="str">
            <v>John Knibb</v>
          </cell>
          <cell r="E254" t="str">
            <v>Derby AC</v>
          </cell>
        </row>
        <row r="255">
          <cell r="C255">
            <v>885</v>
          </cell>
          <cell r="D255" t="str">
            <v>John Robertson</v>
          </cell>
          <cell r="E255" t="str">
            <v>Derby AC</v>
          </cell>
        </row>
        <row r="256">
          <cell r="C256">
            <v>886</v>
          </cell>
          <cell r="D256" t="str">
            <v>Malcolm Edwards</v>
          </cell>
          <cell r="E256" t="str">
            <v>Derby AC</v>
          </cell>
        </row>
        <row r="257">
          <cell r="C257">
            <v>887</v>
          </cell>
          <cell r="D257" t="str">
            <v>Mick Smedley</v>
          </cell>
          <cell r="E257" t="str">
            <v>Derby AC</v>
          </cell>
        </row>
        <row r="258">
          <cell r="C258">
            <v>889</v>
          </cell>
          <cell r="D258" t="str">
            <v>Stephen Gadsby</v>
          </cell>
          <cell r="E258" t="str">
            <v>Derby AC</v>
          </cell>
        </row>
        <row r="259">
          <cell r="C259">
            <v>890</v>
          </cell>
          <cell r="D259" t="str">
            <v>Alastair Hobday</v>
          </cell>
          <cell r="E259" t="str">
            <v>Heanor RC</v>
          </cell>
        </row>
        <row r="260">
          <cell r="C260">
            <v>891</v>
          </cell>
          <cell r="D260" t="str">
            <v>Peter Ivens</v>
          </cell>
          <cell r="E260" t="str">
            <v>Heanor RC</v>
          </cell>
        </row>
        <row r="261">
          <cell r="C261">
            <v>892</v>
          </cell>
          <cell r="D261" t="str">
            <v>Andrew Whittaker</v>
          </cell>
          <cell r="E261" t="str">
            <v>Matlock AC</v>
          </cell>
        </row>
        <row r="262">
          <cell r="C262">
            <v>893</v>
          </cell>
          <cell r="D262" t="str">
            <v>Bill Renshaw</v>
          </cell>
          <cell r="E262" t="str">
            <v>Northern Vets</v>
          </cell>
        </row>
        <row r="263">
          <cell r="C263">
            <v>894</v>
          </cell>
          <cell r="D263" t="str">
            <v>Stephanie Spencer</v>
          </cell>
          <cell r="E263" t="str">
            <v>Matlock AC</v>
          </cell>
        </row>
        <row r="264">
          <cell r="D264" t="str">
            <v>4 x 100m relay AV</v>
          </cell>
          <cell r="E264" t="str">
            <v>Amber Valley</v>
          </cell>
        </row>
        <row r="265">
          <cell r="D265" t="str">
            <v>4 x 100m relay Dby</v>
          </cell>
          <cell r="E265" t="str">
            <v>Derby AC</v>
          </cell>
        </row>
        <row r="266">
          <cell r="D266" t="str">
            <v>4 x 100m relay AV</v>
          </cell>
          <cell r="E266" t="str">
            <v>Amber Valley</v>
          </cell>
        </row>
        <row r="267">
          <cell r="D267" t="str">
            <v>4 x 100m relay Bux</v>
          </cell>
          <cell r="E267" t="str">
            <v>Buxton DAC</v>
          </cell>
        </row>
        <row r="268">
          <cell r="D268" t="str">
            <v>4 x 100m relay Dby</v>
          </cell>
          <cell r="E268" t="str">
            <v>Derby AC</v>
          </cell>
        </row>
        <row r="269">
          <cell r="D269" t="str">
            <v>4 x 100m relay AV</v>
          </cell>
          <cell r="E269" t="str">
            <v>Amber Valley</v>
          </cell>
        </row>
        <row r="270">
          <cell r="D270" t="str">
            <v>4 x 100m relay Dby</v>
          </cell>
          <cell r="E270" t="str">
            <v>Derby AC</v>
          </cell>
        </row>
        <row r="271">
          <cell r="D271" t="str">
            <v>4 x 100m relay AV</v>
          </cell>
          <cell r="E271" t="str">
            <v>Amber Valley</v>
          </cell>
        </row>
        <row r="272">
          <cell r="D272" t="str">
            <v>4 x 100m relay Chapel</v>
          </cell>
          <cell r="E272" t="str">
            <v>Chapel HS</v>
          </cell>
        </row>
        <row r="273">
          <cell r="D273" t="str">
            <v>4 x 100m relay Dby</v>
          </cell>
          <cell r="E273" t="str">
            <v>Derby AC</v>
          </cell>
        </row>
        <row r="274">
          <cell r="D274" t="str">
            <v>4 x 100m relay Dby</v>
          </cell>
          <cell r="E274" t="str">
            <v>Derby AC</v>
          </cell>
        </row>
        <row r="275">
          <cell r="D275" t="str">
            <v>4 x 100m relay Dby</v>
          </cell>
          <cell r="E275" t="str">
            <v>Derby AC</v>
          </cell>
        </row>
        <row r="276">
          <cell r="D276" t="str">
            <v>4 x 100m relay AV</v>
          </cell>
          <cell r="E276" t="str">
            <v>Amber Valley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Stds"/>
      <sheetName val="TTable"/>
      <sheetName val="Full Decs"/>
      <sheetName val="Decs"/>
      <sheetName val="Events"/>
      <sheetName val="Records"/>
      <sheetName val="Home"/>
      <sheetName val="U13G"/>
      <sheetName val="U15G"/>
      <sheetName val="U17W"/>
      <sheetName val="U20W"/>
      <sheetName val="SnrW"/>
      <sheetName val="VetW"/>
      <sheetName val="U13B"/>
      <sheetName val="U15B"/>
      <sheetName val="U17M"/>
      <sheetName val="U20M"/>
      <sheetName val="NSnrM"/>
      <sheetName val="VetM"/>
      <sheetName val="Sheet1"/>
    </sheetNames>
    <sheetDataSet>
      <sheetData sheetId="3">
        <row r="2">
          <cell r="C2">
            <v>1</v>
          </cell>
          <cell r="D2" t="str">
            <v>Sandra Poole</v>
          </cell>
          <cell r="E2" t="str">
            <v>Holme Pierrepont</v>
          </cell>
          <cell r="F2" t="str">
            <v>m60+W</v>
          </cell>
        </row>
        <row r="3">
          <cell r="C3">
            <v>10</v>
          </cell>
          <cell r="D3" t="str">
            <v>Ruth Money</v>
          </cell>
          <cell r="E3" t="str">
            <v>Grantham A C</v>
          </cell>
          <cell r="F3" t="str">
            <v>u13g</v>
          </cell>
        </row>
        <row r="4">
          <cell r="C4">
            <v>11</v>
          </cell>
          <cell r="D4" t="str">
            <v>Bethany Newton</v>
          </cell>
          <cell r="E4" t="str">
            <v>Notts A C</v>
          </cell>
          <cell r="F4" t="str">
            <v>u13g</v>
          </cell>
        </row>
        <row r="5">
          <cell r="C5">
            <v>12</v>
          </cell>
          <cell r="D5" t="str">
            <v>Ellie Brazil</v>
          </cell>
          <cell r="E5" t="str">
            <v>Notts A C</v>
          </cell>
          <cell r="F5" t="str">
            <v>u13g</v>
          </cell>
        </row>
        <row r="6">
          <cell r="C6">
            <v>13</v>
          </cell>
          <cell r="D6" t="str">
            <v>Emily George</v>
          </cell>
          <cell r="E6" t="str">
            <v>Sutton Harriers</v>
          </cell>
          <cell r="F6" t="str">
            <v>u13g</v>
          </cell>
        </row>
        <row r="7">
          <cell r="C7">
            <v>14</v>
          </cell>
          <cell r="D7" t="str">
            <v>Isabelle Roberts</v>
          </cell>
          <cell r="E7" t="str">
            <v>Notts A C</v>
          </cell>
          <cell r="F7" t="str">
            <v>u13g</v>
          </cell>
        </row>
        <row r="8">
          <cell r="C8">
            <v>15</v>
          </cell>
          <cell r="D8" t="str">
            <v>Hazel Varley</v>
          </cell>
          <cell r="E8" t="str">
            <v>Notts A C</v>
          </cell>
          <cell r="F8" t="str">
            <v>u13g</v>
          </cell>
        </row>
        <row r="9">
          <cell r="C9">
            <v>16</v>
          </cell>
          <cell r="D9" t="str">
            <v>Tilly Birkin</v>
          </cell>
          <cell r="E9" t="str">
            <v>Mansfield Harriers</v>
          </cell>
          <cell r="F9" t="str">
            <v>u13g</v>
          </cell>
        </row>
        <row r="10">
          <cell r="C10">
            <v>17</v>
          </cell>
          <cell r="D10" t="str">
            <v>Charlotte McLennaghan</v>
          </cell>
          <cell r="E10" t="str">
            <v>Notts A C</v>
          </cell>
          <cell r="F10" t="str">
            <v>u13g</v>
          </cell>
        </row>
        <row r="11">
          <cell r="C11">
            <v>18</v>
          </cell>
          <cell r="D11" t="str">
            <v>Stephanie Oakes</v>
          </cell>
          <cell r="E11" t="str">
            <v>Worksop Harriers</v>
          </cell>
          <cell r="F11" t="str">
            <v>u13g</v>
          </cell>
        </row>
        <row r="12">
          <cell r="C12">
            <v>19</v>
          </cell>
          <cell r="D12" t="str">
            <v>Laura Herrod</v>
          </cell>
          <cell r="E12" t="str">
            <v>Mansfield Harriers</v>
          </cell>
          <cell r="F12" t="str">
            <v>u13g</v>
          </cell>
        </row>
        <row r="13">
          <cell r="C13">
            <v>20</v>
          </cell>
          <cell r="D13" t="str">
            <v>Olivia Mathias</v>
          </cell>
          <cell r="E13" t="str">
            <v>Newark A C</v>
          </cell>
          <cell r="F13" t="str">
            <v>u13g</v>
          </cell>
        </row>
        <row r="14">
          <cell r="C14">
            <v>21</v>
          </cell>
          <cell r="D14" t="str">
            <v>Georgia Clarke</v>
          </cell>
          <cell r="E14" t="str">
            <v>Notts A C</v>
          </cell>
          <cell r="F14" t="str">
            <v>u13g</v>
          </cell>
        </row>
        <row r="15">
          <cell r="C15">
            <v>22</v>
          </cell>
          <cell r="D15" t="str">
            <v>Lauren Ward</v>
          </cell>
          <cell r="E15" t="str">
            <v>Worksop Harriers</v>
          </cell>
          <cell r="F15" t="str">
            <v>u13g</v>
          </cell>
        </row>
        <row r="16">
          <cell r="C16">
            <v>23</v>
          </cell>
          <cell r="D16" t="str">
            <v>Millie Graves</v>
          </cell>
          <cell r="E16" t="str">
            <v>Sutton Harriers</v>
          </cell>
          <cell r="F16" t="str">
            <v>u13g</v>
          </cell>
        </row>
        <row r="17">
          <cell r="C17">
            <v>24</v>
          </cell>
          <cell r="D17" t="str">
            <v>Blaire Williams</v>
          </cell>
          <cell r="E17" t="str">
            <v>Sutton Harriers</v>
          </cell>
          <cell r="F17" t="str">
            <v>u13g</v>
          </cell>
        </row>
        <row r="18">
          <cell r="C18">
            <v>25</v>
          </cell>
          <cell r="D18" t="str">
            <v>Eden Sandy</v>
          </cell>
          <cell r="E18" t="str">
            <v>Newark A C</v>
          </cell>
          <cell r="F18" t="str">
            <v>u13g</v>
          </cell>
        </row>
        <row r="19">
          <cell r="C19">
            <v>26</v>
          </cell>
          <cell r="D19" t="str">
            <v>Ruby Foster</v>
          </cell>
          <cell r="E19" t="str">
            <v>Notts A C</v>
          </cell>
          <cell r="F19" t="str">
            <v>u13g</v>
          </cell>
        </row>
        <row r="20">
          <cell r="C20">
            <v>27</v>
          </cell>
          <cell r="D20" t="str">
            <v>Emma Beeson</v>
          </cell>
          <cell r="E20" t="str">
            <v>Mansfield Harriers</v>
          </cell>
          <cell r="F20" t="str">
            <v>u13g</v>
          </cell>
        </row>
        <row r="21">
          <cell r="C21">
            <v>28</v>
          </cell>
          <cell r="D21" t="str">
            <v>Charlotte Sands</v>
          </cell>
          <cell r="E21" t="str">
            <v>Notts A C</v>
          </cell>
          <cell r="F21" t="str">
            <v>u13g</v>
          </cell>
        </row>
        <row r="22">
          <cell r="C22">
            <v>29</v>
          </cell>
          <cell r="D22" t="str">
            <v>Cerys Evison-Varley</v>
          </cell>
          <cell r="E22" t="str">
            <v>Rushcliffe A C</v>
          </cell>
          <cell r="F22" t="str">
            <v>u13g</v>
          </cell>
        </row>
        <row r="23">
          <cell r="C23">
            <v>48</v>
          </cell>
          <cell r="D23" t="str">
            <v>Peter Hall</v>
          </cell>
          <cell r="E23" t="str">
            <v>Notts A C</v>
          </cell>
          <cell r="F23" t="str">
            <v>SnrM</v>
          </cell>
        </row>
        <row r="24">
          <cell r="C24">
            <v>48</v>
          </cell>
          <cell r="D24" t="str">
            <v>Peter Hall</v>
          </cell>
          <cell r="E24" t="str">
            <v>Notts A C</v>
          </cell>
          <cell r="F24" t="str">
            <v>SnrM</v>
          </cell>
        </row>
        <row r="25">
          <cell r="C25">
            <v>49</v>
          </cell>
          <cell r="D25" t="str">
            <v>John Statham</v>
          </cell>
          <cell r="E25" t="str">
            <v>Charnwood A C</v>
          </cell>
          <cell r="F25" t="str">
            <v>SnrM</v>
          </cell>
        </row>
        <row r="26">
          <cell r="C26">
            <v>50</v>
          </cell>
          <cell r="D26" t="str">
            <v>Matthew Madden</v>
          </cell>
          <cell r="E26" t="str">
            <v>Notts A C</v>
          </cell>
          <cell r="F26" t="str">
            <v>SnrM</v>
          </cell>
        </row>
        <row r="27">
          <cell r="C27">
            <v>51</v>
          </cell>
          <cell r="D27" t="str">
            <v>Andrew Turner</v>
          </cell>
          <cell r="E27" t="str">
            <v>Notts A C</v>
          </cell>
          <cell r="F27" t="str">
            <v>SnrM</v>
          </cell>
        </row>
        <row r="28">
          <cell r="C28">
            <v>52</v>
          </cell>
          <cell r="D28" t="str">
            <v>Lewis Summer-Rell</v>
          </cell>
          <cell r="E28" t="str">
            <v>Notts A C</v>
          </cell>
          <cell r="F28" t="str">
            <v>SnrM</v>
          </cell>
        </row>
        <row r="29">
          <cell r="C29">
            <v>53</v>
          </cell>
          <cell r="D29" t="str">
            <v>Stefan Wilcockson</v>
          </cell>
          <cell r="E29" t="str">
            <v>Mansfield Harriers</v>
          </cell>
          <cell r="F29" t="str">
            <v>SnrM</v>
          </cell>
        </row>
        <row r="30">
          <cell r="C30">
            <v>54</v>
          </cell>
          <cell r="D30" t="str">
            <v>Samuel Cordin</v>
          </cell>
          <cell r="E30" t="str">
            <v>Mansfield Harriers</v>
          </cell>
          <cell r="F30" t="str">
            <v>SnrM</v>
          </cell>
        </row>
        <row r="31">
          <cell r="C31">
            <v>55</v>
          </cell>
          <cell r="D31" t="str">
            <v>Aleksandar Ivanov</v>
          </cell>
          <cell r="E31" t="str">
            <v>University of Nottingham</v>
          </cell>
          <cell r="F31" t="str">
            <v>SnrM</v>
          </cell>
        </row>
        <row r="32">
          <cell r="C32">
            <v>56</v>
          </cell>
          <cell r="D32" t="str">
            <v>Richard Hill</v>
          </cell>
          <cell r="E32" t="str">
            <v>Notts A C</v>
          </cell>
          <cell r="F32" t="str">
            <v>SnrM</v>
          </cell>
        </row>
        <row r="33">
          <cell r="C33">
            <v>57</v>
          </cell>
          <cell r="D33" t="str">
            <v>Michael Benford</v>
          </cell>
          <cell r="E33" t="str">
            <v>Notts A C</v>
          </cell>
          <cell r="F33" t="str">
            <v>SnrM</v>
          </cell>
        </row>
        <row r="34">
          <cell r="C34">
            <v>58</v>
          </cell>
          <cell r="D34" t="str">
            <v>Paul Smith</v>
          </cell>
          <cell r="E34" t="str">
            <v>Newark A C</v>
          </cell>
          <cell r="F34" t="str">
            <v>SnrM</v>
          </cell>
        </row>
        <row r="35">
          <cell r="C35">
            <v>59</v>
          </cell>
          <cell r="D35" t="str">
            <v>Francesco Garzio</v>
          </cell>
          <cell r="E35" t="str">
            <v>Notts A C</v>
          </cell>
          <cell r="F35" t="str">
            <v>SnrM</v>
          </cell>
        </row>
        <row r="36">
          <cell r="C36">
            <v>60</v>
          </cell>
          <cell r="D36" t="str">
            <v>Mark Dunwell</v>
          </cell>
          <cell r="E36" t="str">
            <v>Notts A C</v>
          </cell>
          <cell r="F36" t="str">
            <v>SnrM</v>
          </cell>
        </row>
        <row r="37">
          <cell r="C37">
            <v>61</v>
          </cell>
          <cell r="D37" t="str">
            <v>Chris Shorthouse</v>
          </cell>
          <cell r="E37" t="str">
            <v>Notts A C</v>
          </cell>
          <cell r="F37" t="str">
            <v>SnrM</v>
          </cell>
        </row>
        <row r="38">
          <cell r="C38">
            <v>62</v>
          </cell>
          <cell r="D38" t="str">
            <v>Colin Palmer</v>
          </cell>
          <cell r="E38" t="str">
            <v>Notts A C</v>
          </cell>
          <cell r="F38" t="str">
            <v>SnrM</v>
          </cell>
        </row>
        <row r="39">
          <cell r="C39">
            <v>63</v>
          </cell>
          <cell r="D39" t="str">
            <v>Lee Peters</v>
          </cell>
          <cell r="E39" t="str">
            <v>Mansfield Harriers</v>
          </cell>
          <cell r="F39" t="str">
            <v>SnrM</v>
          </cell>
        </row>
        <row r="40">
          <cell r="C40">
            <v>64</v>
          </cell>
          <cell r="D40" t="str">
            <v>Alexander Combie</v>
          </cell>
          <cell r="E40" t="str">
            <v>Newark A C</v>
          </cell>
          <cell r="F40" t="str">
            <v>SnrM</v>
          </cell>
        </row>
        <row r="41">
          <cell r="C41">
            <v>65</v>
          </cell>
          <cell r="D41" t="str">
            <v>Aaron Aplin</v>
          </cell>
          <cell r="E41" t="str">
            <v>Mansfield Harriers</v>
          </cell>
          <cell r="F41" t="str">
            <v>SnrM</v>
          </cell>
        </row>
        <row r="42">
          <cell r="C42">
            <v>66</v>
          </cell>
          <cell r="D42" t="str">
            <v>Martin White</v>
          </cell>
          <cell r="E42" t="str">
            <v>Mansfield Harriers</v>
          </cell>
          <cell r="F42" t="str">
            <v>SnrM</v>
          </cell>
        </row>
        <row r="43">
          <cell r="C43">
            <v>67</v>
          </cell>
          <cell r="D43" t="str">
            <v>Daniel Morris</v>
          </cell>
          <cell r="E43" t="str">
            <v>Doncaster A C</v>
          </cell>
          <cell r="F43" t="str">
            <v>SnrM</v>
          </cell>
        </row>
        <row r="44">
          <cell r="C44">
            <v>68</v>
          </cell>
          <cell r="D44" t="str">
            <v>Tom Moakes</v>
          </cell>
          <cell r="E44" t="str">
            <v>Notts A C</v>
          </cell>
          <cell r="F44" t="str">
            <v>SnrM</v>
          </cell>
        </row>
        <row r="45">
          <cell r="C45">
            <v>69</v>
          </cell>
          <cell r="D45" t="str">
            <v>Adam Lyons</v>
          </cell>
          <cell r="E45" t="str">
            <v>Notts A C</v>
          </cell>
          <cell r="F45" t="str">
            <v>SnrM</v>
          </cell>
        </row>
        <row r="46">
          <cell r="C46">
            <v>70</v>
          </cell>
          <cell r="D46" t="str">
            <v>Joe Mellor</v>
          </cell>
          <cell r="E46" t="str">
            <v>Notts A C</v>
          </cell>
          <cell r="F46" t="str">
            <v>SnrM</v>
          </cell>
        </row>
        <row r="47">
          <cell r="C47">
            <v>71</v>
          </cell>
          <cell r="D47" t="str">
            <v>Jonathan Newell</v>
          </cell>
          <cell r="E47" t="str">
            <v>Mansfield Harriers</v>
          </cell>
          <cell r="F47" t="str">
            <v>SnrM</v>
          </cell>
        </row>
        <row r="48">
          <cell r="C48">
            <v>72</v>
          </cell>
          <cell r="D48" t="str">
            <v>James Baines</v>
          </cell>
          <cell r="E48" t="str">
            <v>Notts A C</v>
          </cell>
          <cell r="F48" t="str">
            <v>SnrM</v>
          </cell>
        </row>
        <row r="49">
          <cell r="C49">
            <v>73</v>
          </cell>
          <cell r="D49" t="str">
            <v>Raphael Smith</v>
          </cell>
          <cell r="E49" t="str">
            <v>Notts A C</v>
          </cell>
          <cell r="F49" t="str">
            <v>SnrM</v>
          </cell>
        </row>
        <row r="50">
          <cell r="C50">
            <v>74</v>
          </cell>
          <cell r="D50" t="str">
            <v>Peter Tallents</v>
          </cell>
          <cell r="E50" t="str">
            <v>Doncaster A C</v>
          </cell>
          <cell r="F50" t="str">
            <v>SnrM</v>
          </cell>
        </row>
        <row r="51">
          <cell r="C51">
            <v>75</v>
          </cell>
          <cell r="D51" t="str">
            <v>Andrew Wetherill</v>
          </cell>
          <cell r="E51" t="str">
            <v>Redhill Road Runners</v>
          </cell>
          <cell r="F51" t="str">
            <v>SnrM</v>
          </cell>
        </row>
        <row r="52">
          <cell r="C52">
            <v>76</v>
          </cell>
          <cell r="D52" t="str">
            <v>Martin Cook</v>
          </cell>
          <cell r="E52" t="str">
            <v>Mansfield Harriers</v>
          </cell>
          <cell r="F52" t="str">
            <v>SnrM</v>
          </cell>
        </row>
        <row r="53">
          <cell r="C53">
            <v>77</v>
          </cell>
          <cell r="D53" t="str">
            <v>Andrew Warburton</v>
          </cell>
          <cell r="E53" t="str">
            <v>Notts A C</v>
          </cell>
          <cell r="F53" t="str">
            <v>SnrM</v>
          </cell>
        </row>
        <row r="54">
          <cell r="C54">
            <v>78</v>
          </cell>
          <cell r="D54" t="str">
            <v>Tom Bell</v>
          </cell>
          <cell r="E54" t="str">
            <v>Loughborough Students</v>
          </cell>
          <cell r="F54" t="str">
            <v>SnrM</v>
          </cell>
        </row>
        <row r="55">
          <cell r="C55">
            <v>79</v>
          </cell>
          <cell r="D55" t="str">
            <v>Matthew Green</v>
          </cell>
          <cell r="E55" t="str">
            <v>Doncaster A C</v>
          </cell>
          <cell r="F55" t="str">
            <v>SnrM</v>
          </cell>
        </row>
        <row r="56">
          <cell r="C56">
            <v>80</v>
          </cell>
          <cell r="D56" t="str">
            <v>Sean Perkins</v>
          </cell>
          <cell r="E56" t="str">
            <v>Rushcliffe A C</v>
          </cell>
          <cell r="F56" t="str">
            <v>SnrM</v>
          </cell>
        </row>
        <row r="57">
          <cell r="C57">
            <v>81</v>
          </cell>
          <cell r="D57" t="str">
            <v>Dalton Powell</v>
          </cell>
          <cell r="E57" t="str">
            <v>Notts A C</v>
          </cell>
          <cell r="F57" t="str">
            <v>SnrM</v>
          </cell>
        </row>
        <row r="58">
          <cell r="C58">
            <v>82</v>
          </cell>
          <cell r="D58" t="str">
            <v>Viv Oliver</v>
          </cell>
          <cell r="E58" t="str">
            <v>Notts A C</v>
          </cell>
          <cell r="F58" t="str">
            <v>SnrM</v>
          </cell>
        </row>
        <row r="59">
          <cell r="C59">
            <v>83</v>
          </cell>
          <cell r="D59" t="str">
            <v>Matthew Woolley</v>
          </cell>
          <cell r="E59" t="str">
            <v>Mansfield Harriers</v>
          </cell>
          <cell r="F59" t="str">
            <v>SnrM</v>
          </cell>
        </row>
        <row r="60">
          <cell r="C60">
            <v>84</v>
          </cell>
          <cell r="D60" t="str">
            <v>Richard Woolley</v>
          </cell>
          <cell r="E60" t="str">
            <v>Mansfield Harriers</v>
          </cell>
          <cell r="F60" t="str">
            <v>SnrM</v>
          </cell>
        </row>
        <row r="61">
          <cell r="C61">
            <v>85</v>
          </cell>
          <cell r="D61" t="str">
            <v>Craig Rodney</v>
          </cell>
          <cell r="E61" t="str">
            <v>Newark A C</v>
          </cell>
          <cell r="F61" t="str">
            <v>SnrM</v>
          </cell>
        </row>
        <row r="62">
          <cell r="C62">
            <v>86</v>
          </cell>
          <cell r="D62" t="str">
            <v>Christopher Eden</v>
          </cell>
          <cell r="E62" t="str">
            <v>Notts A C</v>
          </cell>
          <cell r="F62" t="str">
            <v>SnrM</v>
          </cell>
        </row>
        <row r="63">
          <cell r="C63">
            <v>87</v>
          </cell>
          <cell r="D63" t="str">
            <v>Paul Wright</v>
          </cell>
          <cell r="E63" t="str">
            <v>Mansfield Harriers</v>
          </cell>
          <cell r="F63" t="str">
            <v>SnrM</v>
          </cell>
        </row>
        <row r="64">
          <cell r="C64">
            <v>88</v>
          </cell>
          <cell r="D64" t="str">
            <v>Michael Warner</v>
          </cell>
          <cell r="E64" t="str">
            <v>Notts A C</v>
          </cell>
          <cell r="F64" t="str">
            <v>SnrM</v>
          </cell>
        </row>
        <row r="65">
          <cell r="C65">
            <v>89</v>
          </cell>
          <cell r="D65" t="str">
            <v>Samuel Stone</v>
          </cell>
          <cell r="E65" t="str">
            <v>Notts A C</v>
          </cell>
          <cell r="F65" t="str">
            <v>SnrM</v>
          </cell>
        </row>
        <row r="66">
          <cell r="C66">
            <v>90</v>
          </cell>
          <cell r="D66" t="str">
            <v>Terry Ashmore</v>
          </cell>
          <cell r="E66" t="str">
            <v>Mansfield Harriers</v>
          </cell>
          <cell r="F66" t="str">
            <v>SnrM</v>
          </cell>
        </row>
        <row r="67">
          <cell r="C67">
            <v>91</v>
          </cell>
          <cell r="D67" t="str">
            <v>Tom Abdy</v>
          </cell>
          <cell r="E67" t="str">
            <v>Notts A C</v>
          </cell>
          <cell r="F67" t="str">
            <v>SnrM</v>
          </cell>
        </row>
        <row r="68">
          <cell r="C68">
            <v>92</v>
          </cell>
          <cell r="D68" t="str">
            <v>Paul Judson</v>
          </cell>
          <cell r="E68" t="str">
            <v>Notts A C</v>
          </cell>
          <cell r="F68" t="str">
            <v>SnrM</v>
          </cell>
        </row>
        <row r="69">
          <cell r="C69">
            <v>93</v>
          </cell>
          <cell r="D69" t="str">
            <v>Darren Naylor</v>
          </cell>
          <cell r="E69" t="str">
            <v>Wombwell Sporting A C</v>
          </cell>
          <cell r="F69" t="str">
            <v>SnrM</v>
          </cell>
        </row>
        <row r="70">
          <cell r="C70">
            <v>94</v>
          </cell>
          <cell r="D70" t="str">
            <v>Stephen Davies</v>
          </cell>
          <cell r="E70" t="str">
            <v>Mansfield Harriers</v>
          </cell>
          <cell r="F70" t="str">
            <v>SnrM</v>
          </cell>
        </row>
        <row r="71">
          <cell r="C71">
            <v>95</v>
          </cell>
          <cell r="D71" t="str">
            <v>Paul Anthony</v>
          </cell>
          <cell r="E71" t="str">
            <v>Notts A C</v>
          </cell>
          <cell r="F71" t="str">
            <v>SnrM</v>
          </cell>
        </row>
        <row r="72">
          <cell r="C72">
            <v>96</v>
          </cell>
          <cell r="D72" t="str">
            <v>Dale Jacob</v>
          </cell>
          <cell r="E72" t="str">
            <v>Mansfield Harriers</v>
          </cell>
          <cell r="F72" t="str">
            <v>SnrM</v>
          </cell>
        </row>
        <row r="73">
          <cell r="C73">
            <v>97</v>
          </cell>
          <cell r="D73" t="str">
            <v>Peter Sserunkuma</v>
          </cell>
          <cell r="E73" t="str">
            <v>Notts A C</v>
          </cell>
          <cell r="F73" t="str">
            <v>SnrM</v>
          </cell>
        </row>
        <row r="74">
          <cell r="C74">
            <v>98</v>
          </cell>
          <cell r="D74" t="str">
            <v>Kasim Adesanya</v>
          </cell>
          <cell r="E74" t="str">
            <v>Notts A C</v>
          </cell>
          <cell r="F74" t="str">
            <v>SnrM</v>
          </cell>
        </row>
        <row r="75">
          <cell r="C75">
            <v>99</v>
          </cell>
          <cell r="D75" t="str">
            <v>Kevin Macpherson</v>
          </cell>
          <cell r="E75" t="str">
            <v>Notts A C</v>
          </cell>
          <cell r="F75" t="str">
            <v>SnrM</v>
          </cell>
        </row>
        <row r="76">
          <cell r="C76">
            <v>101</v>
          </cell>
          <cell r="D76" t="str">
            <v>Adam Rubery</v>
          </cell>
          <cell r="E76" t="str">
            <v>Charnwood A C</v>
          </cell>
          <cell r="F76" t="str">
            <v>u20m</v>
          </cell>
        </row>
        <row r="77">
          <cell r="C77">
            <v>102</v>
          </cell>
          <cell r="D77" t="str">
            <v>Peter Smeed</v>
          </cell>
          <cell r="E77" t="str">
            <v>Sutton Harriers</v>
          </cell>
          <cell r="F77" t="str">
            <v>u20m</v>
          </cell>
        </row>
        <row r="78">
          <cell r="C78">
            <v>103</v>
          </cell>
          <cell r="D78" t="str">
            <v>Tom Collins</v>
          </cell>
          <cell r="E78" t="str">
            <v>Notts A C</v>
          </cell>
          <cell r="F78" t="str">
            <v>u20m</v>
          </cell>
        </row>
        <row r="79">
          <cell r="C79">
            <v>104</v>
          </cell>
          <cell r="D79" t="str">
            <v>Jonathan Cordin</v>
          </cell>
          <cell r="E79" t="str">
            <v>Mansfield Harriers</v>
          </cell>
          <cell r="F79" t="str">
            <v>u20m</v>
          </cell>
        </row>
        <row r="80">
          <cell r="C80">
            <v>105</v>
          </cell>
          <cell r="D80" t="str">
            <v>Ryan Childs</v>
          </cell>
          <cell r="E80" t="str">
            <v>Mansfield Harriers</v>
          </cell>
          <cell r="F80" t="str">
            <v>u20m</v>
          </cell>
        </row>
        <row r="81">
          <cell r="C81">
            <v>106</v>
          </cell>
          <cell r="D81" t="str">
            <v>Elijah Skervin</v>
          </cell>
          <cell r="E81" t="str">
            <v>Notts A C</v>
          </cell>
          <cell r="F81" t="str">
            <v>u20m</v>
          </cell>
        </row>
        <row r="82">
          <cell r="C82">
            <v>107</v>
          </cell>
          <cell r="D82" t="str">
            <v>Ben Norris</v>
          </cell>
          <cell r="E82" t="str">
            <v>Notts A C</v>
          </cell>
          <cell r="F82" t="str">
            <v>u20m</v>
          </cell>
        </row>
        <row r="83">
          <cell r="C83">
            <v>108</v>
          </cell>
          <cell r="D83" t="str">
            <v>Richie Talbot</v>
          </cell>
          <cell r="E83" t="str">
            <v>Mansfield Harriers</v>
          </cell>
          <cell r="F83" t="str">
            <v>u20m</v>
          </cell>
        </row>
        <row r="84">
          <cell r="C84">
            <v>109</v>
          </cell>
          <cell r="D84" t="str">
            <v>Adam Sansom</v>
          </cell>
          <cell r="E84" t="str">
            <v>Mansfield Harriers</v>
          </cell>
          <cell r="F84" t="str">
            <v>u20m</v>
          </cell>
        </row>
        <row r="85">
          <cell r="C85">
            <v>110</v>
          </cell>
          <cell r="D85" t="str">
            <v>Paul Thompson</v>
          </cell>
          <cell r="E85" t="str">
            <v>Notts A C</v>
          </cell>
          <cell r="F85" t="str">
            <v>u20m</v>
          </cell>
        </row>
        <row r="86">
          <cell r="C86">
            <v>111</v>
          </cell>
          <cell r="D86" t="str">
            <v>Richard Perkins</v>
          </cell>
          <cell r="E86" t="str">
            <v>Rushcliffe A C</v>
          </cell>
          <cell r="F86" t="str">
            <v>u20m</v>
          </cell>
        </row>
        <row r="87">
          <cell r="C87">
            <v>112</v>
          </cell>
          <cell r="D87" t="str">
            <v>James Barker</v>
          </cell>
          <cell r="E87" t="str">
            <v>Notts A C</v>
          </cell>
          <cell r="F87" t="str">
            <v>u20m</v>
          </cell>
        </row>
        <row r="88">
          <cell r="C88">
            <v>113</v>
          </cell>
          <cell r="D88" t="str">
            <v>Blayne Pick</v>
          </cell>
          <cell r="E88" t="str">
            <v>Notts A C</v>
          </cell>
          <cell r="F88" t="str">
            <v>u20m</v>
          </cell>
        </row>
        <row r="89">
          <cell r="C89">
            <v>114</v>
          </cell>
          <cell r="D89" t="str">
            <v>Greg Millar</v>
          </cell>
          <cell r="E89" t="str">
            <v>Mansfield Harriers</v>
          </cell>
          <cell r="F89" t="str">
            <v>u20m</v>
          </cell>
        </row>
        <row r="90">
          <cell r="C90">
            <v>115</v>
          </cell>
          <cell r="D90" t="str">
            <v>Lewis Bostock</v>
          </cell>
          <cell r="E90" t="str">
            <v>Notts A C</v>
          </cell>
          <cell r="F90" t="str">
            <v>u20m</v>
          </cell>
        </row>
        <row r="91">
          <cell r="C91">
            <v>116</v>
          </cell>
          <cell r="D91" t="str">
            <v>Fraser Kesteven</v>
          </cell>
          <cell r="E91" t="str">
            <v>Notts A C</v>
          </cell>
          <cell r="F91" t="str">
            <v>u20m</v>
          </cell>
        </row>
        <row r="92">
          <cell r="C92">
            <v>117</v>
          </cell>
          <cell r="D92" t="str">
            <v>Abdullah Nur</v>
          </cell>
          <cell r="E92" t="str">
            <v>Notts A C</v>
          </cell>
          <cell r="F92" t="str">
            <v>u20m</v>
          </cell>
        </row>
        <row r="93">
          <cell r="C93">
            <v>151</v>
          </cell>
          <cell r="D93" t="str">
            <v>Jenny Robbins</v>
          </cell>
          <cell r="E93" t="str">
            <v>Notts A C</v>
          </cell>
          <cell r="F93" t="str">
            <v>u15g</v>
          </cell>
        </row>
        <row r="94">
          <cell r="C94">
            <v>152</v>
          </cell>
          <cell r="D94" t="str">
            <v>Alice Howe</v>
          </cell>
          <cell r="E94" t="str">
            <v>Doncaster A C</v>
          </cell>
          <cell r="F94" t="str">
            <v>u15g</v>
          </cell>
        </row>
        <row r="95">
          <cell r="C95">
            <v>153</v>
          </cell>
          <cell r="D95" t="str">
            <v>Jessica Platts</v>
          </cell>
          <cell r="E95" t="str">
            <v>Notts A C</v>
          </cell>
          <cell r="F95" t="str">
            <v>u15g</v>
          </cell>
        </row>
        <row r="96">
          <cell r="C96">
            <v>154</v>
          </cell>
          <cell r="D96" t="str">
            <v>Lauren Rowberry</v>
          </cell>
          <cell r="E96" t="str">
            <v>Newark A C</v>
          </cell>
          <cell r="F96" t="str">
            <v>u15g</v>
          </cell>
        </row>
        <row r="97">
          <cell r="C97">
            <v>155</v>
          </cell>
          <cell r="D97" t="str">
            <v>Chevelle Baxter</v>
          </cell>
          <cell r="E97" t="str">
            <v>Mansfield Harriers</v>
          </cell>
          <cell r="F97" t="str">
            <v>u15g</v>
          </cell>
        </row>
        <row r="98">
          <cell r="C98">
            <v>156</v>
          </cell>
          <cell r="D98" t="str">
            <v>Rachel Norris</v>
          </cell>
          <cell r="E98" t="str">
            <v>Mansfield Harriers</v>
          </cell>
          <cell r="F98" t="str">
            <v>u15g</v>
          </cell>
        </row>
        <row r="99">
          <cell r="C99">
            <v>157</v>
          </cell>
          <cell r="D99" t="str">
            <v>Claire Norris</v>
          </cell>
          <cell r="E99" t="str">
            <v>Mansfield Harriers</v>
          </cell>
          <cell r="F99" t="str">
            <v>u15g</v>
          </cell>
        </row>
        <row r="100">
          <cell r="C100">
            <v>158</v>
          </cell>
          <cell r="D100" t="str">
            <v>Chloe Worts</v>
          </cell>
          <cell r="E100" t="str">
            <v>Notts A C</v>
          </cell>
          <cell r="F100" t="str">
            <v>u15g</v>
          </cell>
        </row>
        <row r="101">
          <cell r="C101">
            <v>159</v>
          </cell>
          <cell r="D101" t="str">
            <v>Samantha Farmer</v>
          </cell>
          <cell r="E101" t="str">
            <v>Notts A C</v>
          </cell>
          <cell r="F101" t="str">
            <v>u15g</v>
          </cell>
        </row>
        <row r="102">
          <cell r="C102">
            <v>160</v>
          </cell>
          <cell r="D102" t="str">
            <v>Charlotte Peach</v>
          </cell>
          <cell r="E102" t="str">
            <v>Newark A C</v>
          </cell>
          <cell r="F102" t="str">
            <v>u15g</v>
          </cell>
        </row>
        <row r="103">
          <cell r="C103">
            <v>161</v>
          </cell>
          <cell r="D103" t="str">
            <v>Robyn Foster</v>
          </cell>
          <cell r="E103" t="str">
            <v>Mansfield Harriers</v>
          </cell>
          <cell r="F103" t="str">
            <v>u15g</v>
          </cell>
        </row>
        <row r="104">
          <cell r="C104">
            <v>162</v>
          </cell>
          <cell r="D104" t="str">
            <v>Lizzy Georgiades</v>
          </cell>
          <cell r="E104" t="str">
            <v>Rushcliffe A C</v>
          </cell>
          <cell r="F104" t="str">
            <v>u15g</v>
          </cell>
        </row>
        <row r="105">
          <cell r="C105">
            <v>163</v>
          </cell>
          <cell r="D105" t="str">
            <v>Ella Shirley</v>
          </cell>
          <cell r="E105" t="str">
            <v>Mansfield Harriers</v>
          </cell>
          <cell r="F105" t="str">
            <v>u15g</v>
          </cell>
        </row>
        <row r="106">
          <cell r="C106">
            <v>164</v>
          </cell>
          <cell r="D106" t="str">
            <v>Molly Johnson</v>
          </cell>
          <cell r="E106" t="str">
            <v>Mansfield Harriers</v>
          </cell>
          <cell r="F106" t="str">
            <v>u15g</v>
          </cell>
        </row>
        <row r="107">
          <cell r="C107">
            <v>165</v>
          </cell>
          <cell r="D107" t="str">
            <v>Beth Mortiboy</v>
          </cell>
          <cell r="E107" t="str">
            <v>Mansfield Harriers</v>
          </cell>
          <cell r="F107" t="str">
            <v>u15g</v>
          </cell>
        </row>
        <row r="108">
          <cell r="C108">
            <v>166</v>
          </cell>
          <cell r="D108" t="str">
            <v>Emma Heath</v>
          </cell>
          <cell r="E108" t="str">
            <v>Mansfield Harriers</v>
          </cell>
          <cell r="F108" t="str">
            <v>u15g</v>
          </cell>
        </row>
        <row r="109">
          <cell r="C109">
            <v>167</v>
          </cell>
          <cell r="D109" t="str">
            <v>Florin Bailey</v>
          </cell>
          <cell r="E109" t="str">
            <v>Sutton Harriers</v>
          </cell>
          <cell r="F109" t="str">
            <v>u15g</v>
          </cell>
        </row>
        <row r="110">
          <cell r="C110">
            <v>168</v>
          </cell>
          <cell r="D110" t="str">
            <v>Alice Desforges</v>
          </cell>
          <cell r="E110" t="str">
            <v>Rushcliffe A C</v>
          </cell>
          <cell r="F110" t="str">
            <v>u15g</v>
          </cell>
        </row>
        <row r="111">
          <cell r="C111">
            <v>169</v>
          </cell>
          <cell r="D111" t="str">
            <v>Eloise McQuaid</v>
          </cell>
          <cell r="E111" t="str">
            <v>Newark A C</v>
          </cell>
          <cell r="F111" t="str">
            <v>u15g</v>
          </cell>
        </row>
        <row r="112">
          <cell r="C112">
            <v>170</v>
          </cell>
          <cell r="D112" t="str">
            <v>Sarah Gooch</v>
          </cell>
          <cell r="E112" t="str">
            <v>Worksop Harriers</v>
          </cell>
          <cell r="F112" t="str">
            <v>u15g</v>
          </cell>
        </row>
        <row r="113">
          <cell r="C113">
            <v>171</v>
          </cell>
          <cell r="D113" t="str">
            <v>Daisy Gibson-Perks</v>
          </cell>
          <cell r="E113" t="str">
            <v>Notts A C</v>
          </cell>
          <cell r="F113" t="str">
            <v>u15g</v>
          </cell>
        </row>
        <row r="114">
          <cell r="C114">
            <v>172</v>
          </cell>
          <cell r="D114" t="str">
            <v>Daisy Reed</v>
          </cell>
          <cell r="E114" t="str">
            <v>Notts A C</v>
          </cell>
          <cell r="F114" t="str">
            <v>u15g</v>
          </cell>
        </row>
        <row r="115">
          <cell r="C115">
            <v>173</v>
          </cell>
          <cell r="D115" t="str">
            <v>India Hasnip</v>
          </cell>
          <cell r="E115" t="str">
            <v>Notts A C</v>
          </cell>
          <cell r="F115" t="str">
            <v>u15g</v>
          </cell>
        </row>
        <row r="116">
          <cell r="C116">
            <v>174</v>
          </cell>
          <cell r="D116" t="str">
            <v>Holly Shaw</v>
          </cell>
          <cell r="E116" t="str">
            <v>Mansfield Harriers</v>
          </cell>
          <cell r="F116" t="str">
            <v>u15g</v>
          </cell>
        </row>
        <row r="117">
          <cell r="C117">
            <v>175</v>
          </cell>
          <cell r="D117" t="str">
            <v>Etienne Hodge</v>
          </cell>
          <cell r="E117" t="str">
            <v>Notts A C</v>
          </cell>
          <cell r="F117" t="str">
            <v>u15g</v>
          </cell>
        </row>
        <row r="118">
          <cell r="C118">
            <v>176</v>
          </cell>
          <cell r="D118" t="str">
            <v>Holly Smith</v>
          </cell>
          <cell r="E118" t="str">
            <v>Mansfield Harriers</v>
          </cell>
          <cell r="F118" t="str">
            <v>u15g</v>
          </cell>
        </row>
        <row r="119">
          <cell r="C119">
            <v>177</v>
          </cell>
          <cell r="D119" t="str">
            <v>Tamsin Smith</v>
          </cell>
          <cell r="E119" t="str">
            <v>Mansfield Harriers</v>
          </cell>
          <cell r="F119" t="str">
            <v>u15g</v>
          </cell>
        </row>
        <row r="120">
          <cell r="C120">
            <v>178</v>
          </cell>
          <cell r="D120" t="str">
            <v>Molly Ferguson</v>
          </cell>
          <cell r="E120" t="str">
            <v>Notts A C</v>
          </cell>
          <cell r="F120" t="str">
            <v>u15g</v>
          </cell>
        </row>
        <row r="121">
          <cell r="C121">
            <v>179</v>
          </cell>
          <cell r="D121" t="str">
            <v>Megan Arnold</v>
          </cell>
          <cell r="E121" t="str">
            <v>Notts A C</v>
          </cell>
          <cell r="F121" t="str">
            <v>u15g</v>
          </cell>
        </row>
        <row r="122">
          <cell r="C122">
            <v>180</v>
          </cell>
          <cell r="D122" t="str">
            <v>Caelidh Ross</v>
          </cell>
          <cell r="E122" t="str">
            <v>Mansfield Harriers</v>
          </cell>
          <cell r="F122" t="str">
            <v>u15g</v>
          </cell>
        </row>
        <row r="123">
          <cell r="C123">
            <v>200</v>
          </cell>
          <cell r="D123" t="str">
            <v>Sophie Coldwell</v>
          </cell>
          <cell r="E123" t="str">
            <v>Charnwood A C</v>
          </cell>
          <cell r="F123" t="str">
            <v>u17w</v>
          </cell>
        </row>
        <row r="124">
          <cell r="C124">
            <v>201</v>
          </cell>
          <cell r="D124" t="str">
            <v>Katie Platts</v>
          </cell>
          <cell r="E124" t="str">
            <v>Notts A C</v>
          </cell>
          <cell r="F124" t="str">
            <v>u17w</v>
          </cell>
        </row>
        <row r="125">
          <cell r="C125">
            <v>202</v>
          </cell>
          <cell r="D125" t="str">
            <v>Annabelle Palmer</v>
          </cell>
          <cell r="E125" t="str">
            <v>Notts A C</v>
          </cell>
          <cell r="F125" t="str">
            <v>u17w</v>
          </cell>
        </row>
        <row r="126">
          <cell r="C126">
            <v>203</v>
          </cell>
          <cell r="D126" t="str">
            <v>Hannah McLennaghan</v>
          </cell>
          <cell r="E126" t="str">
            <v>Notts A C</v>
          </cell>
          <cell r="F126" t="str">
            <v>u17w</v>
          </cell>
        </row>
        <row r="127">
          <cell r="C127">
            <v>204</v>
          </cell>
          <cell r="D127" t="str">
            <v>Anna Davies</v>
          </cell>
          <cell r="E127" t="str">
            <v>Notts A C</v>
          </cell>
          <cell r="F127" t="str">
            <v>u17w</v>
          </cell>
        </row>
        <row r="128">
          <cell r="C128">
            <v>205</v>
          </cell>
          <cell r="D128" t="str">
            <v>Claire Talbot</v>
          </cell>
          <cell r="E128" t="str">
            <v>Mansfield Harriers</v>
          </cell>
          <cell r="F128" t="str">
            <v>u17w</v>
          </cell>
        </row>
        <row r="129">
          <cell r="C129">
            <v>206</v>
          </cell>
          <cell r="D129" t="str">
            <v>Emily Georgiades</v>
          </cell>
          <cell r="E129" t="str">
            <v>Rushcliffe A C</v>
          </cell>
          <cell r="F129" t="str">
            <v>u17w</v>
          </cell>
        </row>
        <row r="130">
          <cell r="C130">
            <v>207</v>
          </cell>
          <cell r="D130" t="str">
            <v>Charlotte Bellingham</v>
          </cell>
          <cell r="E130" t="str">
            <v>Mansfield Harriers</v>
          </cell>
          <cell r="F130" t="str">
            <v>u17w</v>
          </cell>
        </row>
        <row r="131">
          <cell r="C131">
            <v>208</v>
          </cell>
          <cell r="D131" t="str">
            <v>Chloe Elphick</v>
          </cell>
          <cell r="E131" t="str">
            <v>Mansfield Harriers</v>
          </cell>
          <cell r="F131" t="str">
            <v>u17w</v>
          </cell>
        </row>
        <row r="132">
          <cell r="C132">
            <v>209</v>
          </cell>
          <cell r="D132" t="str">
            <v>Catherine Ross</v>
          </cell>
          <cell r="E132" t="str">
            <v>West Bridgford School</v>
          </cell>
          <cell r="F132" t="str">
            <v>u17w</v>
          </cell>
        </row>
        <row r="133">
          <cell r="C133">
            <v>210</v>
          </cell>
          <cell r="D133" t="str">
            <v>Codie Marsh</v>
          </cell>
          <cell r="E133" t="str">
            <v>Valley School/Rotherham H</v>
          </cell>
          <cell r="F133" t="str">
            <v>u17w</v>
          </cell>
        </row>
        <row r="134">
          <cell r="C134">
            <v>211</v>
          </cell>
          <cell r="D134" t="str">
            <v>Mia Gell</v>
          </cell>
          <cell r="E134" t="str">
            <v>The Gedling School</v>
          </cell>
          <cell r="F134" t="str">
            <v>u17w</v>
          </cell>
        </row>
        <row r="135">
          <cell r="C135">
            <v>212</v>
          </cell>
          <cell r="D135" t="str">
            <v>Alice Mortiboy</v>
          </cell>
          <cell r="E135" t="str">
            <v>Mansfield Harriers</v>
          </cell>
          <cell r="F135" t="str">
            <v>u17w</v>
          </cell>
        </row>
        <row r="136">
          <cell r="C136">
            <v>213</v>
          </cell>
          <cell r="D136" t="str">
            <v>Jennifer Stowell</v>
          </cell>
          <cell r="E136" t="str">
            <v>Mansfield Harriers</v>
          </cell>
          <cell r="F136" t="str">
            <v>u17w</v>
          </cell>
        </row>
        <row r="137">
          <cell r="C137">
            <v>214</v>
          </cell>
          <cell r="D137" t="str">
            <v>Rachel Brandham</v>
          </cell>
          <cell r="E137" t="str">
            <v>Mansfield Harriers</v>
          </cell>
          <cell r="F137" t="str">
            <v>u17w</v>
          </cell>
        </row>
        <row r="138">
          <cell r="C138">
            <v>215</v>
          </cell>
          <cell r="D138" t="str">
            <v>Hannah Robinson</v>
          </cell>
          <cell r="E138" t="str">
            <v>Notts A C</v>
          </cell>
          <cell r="F138" t="str">
            <v>u17w</v>
          </cell>
        </row>
        <row r="139">
          <cell r="C139">
            <v>216</v>
          </cell>
          <cell r="D139" t="str">
            <v>Alice Cobb</v>
          </cell>
          <cell r="E139" t="str">
            <v>Redhill Road Runners</v>
          </cell>
          <cell r="F139" t="str">
            <v>u17w</v>
          </cell>
        </row>
        <row r="140">
          <cell r="C140">
            <v>217</v>
          </cell>
          <cell r="D140" t="str">
            <v>Hayley Silver</v>
          </cell>
          <cell r="E140" t="str">
            <v>Mansfield Harriers</v>
          </cell>
          <cell r="F140" t="str">
            <v>u17w</v>
          </cell>
        </row>
        <row r="141">
          <cell r="C141">
            <v>218</v>
          </cell>
          <cell r="D141" t="str">
            <v>Cheyanne Haye</v>
          </cell>
          <cell r="E141" t="str">
            <v>Notts A C</v>
          </cell>
          <cell r="F141" t="str">
            <v>u17w</v>
          </cell>
        </row>
        <row r="142">
          <cell r="C142">
            <v>219</v>
          </cell>
          <cell r="D142" t="str">
            <v>Grace Foster</v>
          </cell>
          <cell r="E142" t="str">
            <v>Notts A C</v>
          </cell>
          <cell r="F142" t="str">
            <v>u17w</v>
          </cell>
        </row>
        <row r="143">
          <cell r="C143">
            <v>220</v>
          </cell>
          <cell r="D143" t="str">
            <v>Keira Abbott</v>
          </cell>
          <cell r="E143" t="str">
            <v>Mansfield Harriers</v>
          </cell>
          <cell r="F143" t="str">
            <v>u17w</v>
          </cell>
        </row>
        <row r="144">
          <cell r="C144">
            <v>221</v>
          </cell>
          <cell r="D144" t="str">
            <v>Sarah Hemington</v>
          </cell>
          <cell r="E144" t="str">
            <v>Notts A C</v>
          </cell>
          <cell r="F144" t="str">
            <v>u17w</v>
          </cell>
        </row>
        <row r="145">
          <cell r="C145">
            <v>222</v>
          </cell>
          <cell r="D145" t="str">
            <v>Becky Woolley</v>
          </cell>
          <cell r="E145" t="str">
            <v>Mansfield Harriers</v>
          </cell>
          <cell r="F145" t="str">
            <v>u17w</v>
          </cell>
        </row>
        <row r="146">
          <cell r="C146">
            <v>223</v>
          </cell>
          <cell r="D146" t="str">
            <v>Jessica Smith</v>
          </cell>
          <cell r="E146" t="str">
            <v>Mansfield Harriers</v>
          </cell>
          <cell r="F146" t="str">
            <v>u17w</v>
          </cell>
        </row>
        <row r="147">
          <cell r="C147">
            <v>224</v>
          </cell>
          <cell r="D147" t="str">
            <v>Lucy Banner</v>
          </cell>
          <cell r="E147" t="str">
            <v>Mansfield Harriers</v>
          </cell>
          <cell r="F147" t="str">
            <v>u17w</v>
          </cell>
        </row>
        <row r="148">
          <cell r="C148">
            <v>225</v>
          </cell>
          <cell r="D148" t="str">
            <v>Alice Hillyer</v>
          </cell>
          <cell r="E148" t="str">
            <v>Notts A C</v>
          </cell>
          <cell r="F148" t="str">
            <v>u17w</v>
          </cell>
        </row>
        <row r="149">
          <cell r="C149">
            <v>226</v>
          </cell>
          <cell r="D149" t="str">
            <v>Hannah Hardy</v>
          </cell>
          <cell r="E149" t="str">
            <v>Mansfield Harriers</v>
          </cell>
          <cell r="F149" t="str">
            <v>u17w</v>
          </cell>
        </row>
        <row r="150">
          <cell r="C150">
            <v>227</v>
          </cell>
          <cell r="D150" t="str">
            <v>Annie Ratcliffe</v>
          </cell>
          <cell r="E150" t="str">
            <v>Sutton Harriers</v>
          </cell>
          <cell r="F150" t="str">
            <v>u17w</v>
          </cell>
        </row>
        <row r="151">
          <cell r="C151">
            <v>228</v>
          </cell>
          <cell r="D151" t="str">
            <v>Isabelle Rotherham</v>
          </cell>
          <cell r="E151" t="str">
            <v>Notts A C</v>
          </cell>
          <cell r="F151" t="str">
            <v>u17w</v>
          </cell>
        </row>
        <row r="152">
          <cell r="C152">
            <v>250</v>
          </cell>
          <cell r="D152" t="str">
            <v>Peter Mumford</v>
          </cell>
          <cell r="E152" t="str">
            <v>Notts A C</v>
          </cell>
          <cell r="F152" t="str">
            <v>u13b</v>
          </cell>
        </row>
        <row r="153">
          <cell r="C153">
            <v>251</v>
          </cell>
          <cell r="D153" t="str">
            <v>Ben Hardy</v>
          </cell>
          <cell r="E153" t="str">
            <v>Mansfield Harriers</v>
          </cell>
          <cell r="F153" t="str">
            <v>u13b</v>
          </cell>
        </row>
        <row r="154">
          <cell r="C154">
            <v>252</v>
          </cell>
          <cell r="D154" t="str">
            <v>Robert Palmer</v>
          </cell>
          <cell r="E154" t="str">
            <v>Notts A C</v>
          </cell>
          <cell r="F154" t="str">
            <v>u13b</v>
          </cell>
        </row>
        <row r="155">
          <cell r="C155">
            <v>253</v>
          </cell>
          <cell r="D155" t="str">
            <v>Jake Collins</v>
          </cell>
          <cell r="E155" t="str">
            <v>Sutton Harriers</v>
          </cell>
          <cell r="F155" t="str">
            <v>u13b</v>
          </cell>
        </row>
        <row r="156">
          <cell r="C156">
            <v>254</v>
          </cell>
          <cell r="D156" t="str">
            <v>Alexander Rieley</v>
          </cell>
          <cell r="E156" t="str">
            <v>Mansfield Harriers</v>
          </cell>
          <cell r="F156" t="str">
            <v>u13b</v>
          </cell>
        </row>
        <row r="157">
          <cell r="C157">
            <v>255</v>
          </cell>
          <cell r="D157" t="str">
            <v>Benjamin Lynch</v>
          </cell>
          <cell r="E157" t="str">
            <v>Newark A C</v>
          </cell>
          <cell r="F157" t="str">
            <v>u13b</v>
          </cell>
        </row>
        <row r="158">
          <cell r="C158">
            <v>256</v>
          </cell>
          <cell r="D158" t="str">
            <v>James Lonsdale</v>
          </cell>
          <cell r="E158" t="str">
            <v>Worksop Harriers</v>
          </cell>
          <cell r="F158" t="str">
            <v>u13b</v>
          </cell>
        </row>
        <row r="159">
          <cell r="C159">
            <v>257</v>
          </cell>
          <cell r="D159" t="str">
            <v>Liam Machin</v>
          </cell>
          <cell r="E159" t="str">
            <v>Notts A C</v>
          </cell>
          <cell r="F159" t="str">
            <v>u13b</v>
          </cell>
        </row>
        <row r="160">
          <cell r="C160">
            <v>258</v>
          </cell>
          <cell r="D160" t="str">
            <v>Jack Harmer</v>
          </cell>
          <cell r="E160" t="str">
            <v>Abbey Road Primary</v>
          </cell>
          <cell r="F160" t="str">
            <v>u13b</v>
          </cell>
        </row>
        <row r="161">
          <cell r="C161">
            <v>259</v>
          </cell>
          <cell r="D161" t="str">
            <v>Jaikan Wood</v>
          </cell>
          <cell r="E161" t="str">
            <v>Notts A C</v>
          </cell>
          <cell r="F161" t="str">
            <v>u13b</v>
          </cell>
        </row>
        <row r="162">
          <cell r="C162">
            <v>260</v>
          </cell>
          <cell r="D162" t="str">
            <v>Quinn Bailey</v>
          </cell>
          <cell r="E162" t="str">
            <v>Sutton Harriers</v>
          </cell>
          <cell r="F162" t="str">
            <v>u13b</v>
          </cell>
        </row>
        <row r="163">
          <cell r="C163">
            <v>261</v>
          </cell>
          <cell r="D163" t="str">
            <v>Tyler Ludlam</v>
          </cell>
          <cell r="E163" t="str">
            <v>Newark A C</v>
          </cell>
          <cell r="F163" t="str">
            <v>u13b</v>
          </cell>
        </row>
        <row r="164">
          <cell r="C164">
            <v>262</v>
          </cell>
          <cell r="D164" t="str">
            <v>Dominic Brewer</v>
          </cell>
          <cell r="E164" t="str">
            <v>Sutton Harriers</v>
          </cell>
          <cell r="F164" t="str">
            <v>u13b</v>
          </cell>
        </row>
        <row r="165">
          <cell r="C165">
            <v>263</v>
          </cell>
          <cell r="D165" t="str">
            <v>Joshua Hibbert</v>
          </cell>
          <cell r="E165" t="str">
            <v>Worksop Harriers</v>
          </cell>
          <cell r="F165" t="str">
            <v>u13b</v>
          </cell>
        </row>
        <row r="166">
          <cell r="C166">
            <v>264</v>
          </cell>
          <cell r="D166" t="str">
            <v>Archie Rayner</v>
          </cell>
          <cell r="E166" t="str">
            <v>Mansfield Harriers</v>
          </cell>
          <cell r="F166" t="str">
            <v>u13b</v>
          </cell>
        </row>
        <row r="167">
          <cell r="C167">
            <v>265</v>
          </cell>
          <cell r="D167" t="str">
            <v>Harrison Smith</v>
          </cell>
          <cell r="E167" t="str">
            <v>Mansfield Harriers</v>
          </cell>
          <cell r="F167" t="str">
            <v>u13b</v>
          </cell>
        </row>
        <row r="168">
          <cell r="C168">
            <v>267</v>
          </cell>
          <cell r="D168" t="str">
            <v>Owen Morley</v>
          </cell>
          <cell r="E168" t="str">
            <v>Sutton Harriers</v>
          </cell>
          <cell r="F168" t="str">
            <v>u13b</v>
          </cell>
        </row>
        <row r="169">
          <cell r="C169">
            <v>268</v>
          </cell>
          <cell r="D169" t="str">
            <v>Evan Wilson</v>
          </cell>
          <cell r="E169" t="str">
            <v>Notts A C</v>
          </cell>
          <cell r="F169" t="str">
            <v>u13b</v>
          </cell>
        </row>
        <row r="170">
          <cell r="C170">
            <v>269</v>
          </cell>
          <cell r="D170" t="str">
            <v>Christopher Ward</v>
          </cell>
          <cell r="E170" t="str">
            <v>Newark A C</v>
          </cell>
          <cell r="F170" t="str">
            <v>u13b</v>
          </cell>
        </row>
        <row r="171">
          <cell r="C171">
            <v>290</v>
          </cell>
          <cell r="D171" t="str">
            <v>John Oldfield</v>
          </cell>
          <cell r="E171" t="str">
            <v>Holme Pierrepont</v>
          </cell>
          <cell r="F171" t="str">
            <v>m60+M</v>
          </cell>
        </row>
        <row r="172">
          <cell r="C172">
            <v>291</v>
          </cell>
          <cell r="D172" t="str">
            <v>Kenneth Allen</v>
          </cell>
          <cell r="E172" t="str">
            <v>Notts A C</v>
          </cell>
          <cell r="F172" t="str">
            <v>m60+M</v>
          </cell>
        </row>
        <row r="173">
          <cell r="C173">
            <v>292</v>
          </cell>
          <cell r="D173" t="str">
            <v>John Combie</v>
          </cell>
          <cell r="E173" t="str">
            <v>Newark A C</v>
          </cell>
          <cell r="F173" t="str">
            <v>m60+M</v>
          </cell>
        </row>
        <row r="174">
          <cell r="C174">
            <v>293</v>
          </cell>
          <cell r="D174" t="str">
            <v>Lawrie Dunn</v>
          </cell>
          <cell r="E174" t="str">
            <v>Notts A C</v>
          </cell>
          <cell r="F174" t="str">
            <v>m60+M</v>
          </cell>
        </row>
        <row r="175">
          <cell r="C175">
            <v>294</v>
          </cell>
          <cell r="D175" t="str">
            <v>Robert Brown</v>
          </cell>
          <cell r="E175" t="str">
            <v>Notts A C</v>
          </cell>
          <cell r="F175" t="str">
            <v>m60+M</v>
          </cell>
        </row>
        <row r="176">
          <cell r="C176">
            <v>295</v>
          </cell>
          <cell r="D176" t="str">
            <v>Paul Anthony</v>
          </cell>
          <cell r="E176" t="str">
            <v>Notts A C</v>
          </cell>
          <cell r="F176" t="str">
            <v>m60+M</v>
          </cell>
        </row>
        <row r="177">
          <cell r="C177">
            <v>300</v>
          </cell>
          <cell r="D177" t="str">
            <v>Siobhan Harrison</v>
          </cell>
          <cell r="E177" t="str">
            <v>Aldershot Farnham &amp; Dist</v>
          </cell>
          <cell r="F177" t="str">
            <v>u20w</v>
          </cell>
        </row>
        <row r="178">
          <cell r="C178">
            <v>301</v>
          </cell>
          <cell r="D178" t="str">
            <v>Tesni Ward</v>
          </cell>
          <cell r="E178" t="str">
            <v>City of Sheffield</v>
          </cell>
          <cell r="F178" t="str">
            <v>u20w</v>
          </cell>
        </row>
        <row r="179">
          <cell r="C179">
            <v>302</v>
          </cell>
          <cell r="D179" t="str">
            <v>Christie Childs</v>
          </cell>
          <cell r="E179" t="str">
            <v>Mansfield Harriers</v>
          </cell>
          <cell r="F179" t="str">
            <v>u20w</v>
          </cell>
        </row>
        <row r="180">
          <cell r="C180">
            <v>303</v>
          </cell>
          <cell r="D180" t="str">
            <v>Emma Hourd</v>
          </cell>
          <cell r="E180" t="str">
            <v>Notts A C</v>
          </cell>
          <cell r="F180" t="str">
            <v>u20w</v>
          </cell>
        </row>
        <row r="181">
          <cell r="C181">
            <v>304</v>
          </cell>
          <cell r="D181" t="str">
            <v>Hannah Stevenson</v>
          </cell>
          <cell r="E181" t="str">
            <v>Notts A C</v>
          </cell>
          <cell r="F181" t="str">
            <v>u20w</v>
          </cell>
        </row>
        <row r="182">
          <cell r="C182">
            <v>305</v>
          </cell>
          <cell r="D182" t="str">
            <v>Chloe Bradley</v>
          </cell>
          <cell r="E182" t="str">
            <v>Doncaster A C</v>
          </cell>
          <cell r="F182" t="str">
            <v>u20w</v>
          </cell>
        </row>
        <row r="183">
          <cell r="C183">
            <v>306</v>
          </cell>
          <cell r="D183" t="str">
            <v>Kate Raynor</v>
          </cell>
          <cell r="E183" t="str">
            <v>Mansfield Harriers</v>
          </cell>
          <cell r="F183" t="str">
            <v>u20w</v>
          </cell>
        </row>
        <row r="184">
          <cell r="C184">
            <v>307</v>
          </cell>
          <cell r="D184" t="str">
            <v>Georgia Milton</v>
          </cell>
          <cell r="E184" t="str">
            <v>Mansfield Harriers</v>
          </cell>
          <cell r="F184" t="str">
            <v>u20w</v>
          </cell>
        </row>
        <row r="185">
          <cell r="C185">
            <v>308</v>
          </cell>
          <cell r="D185" t="str">
            <v>Clare Ashley</v>
          </cell>
          <cell r="E185" t="str">
            <v>Notts A C</v>
          </cell>
          <cell r="F185" t="str">
            <v>u20w</v>
          </cell>
        </row>
        <row r="186">
          <cell r="C186">
            <v>309</v>
          </cell>
          <cell r="D186" t="str">
            <v>Safia Zerdazi</v>
          </cell>
          <cell r="E186" t="str">
            <v>Rushcliffe A C</v>
          </cell>
          <cell r="F186" t="str">
            <v>u20w</v>
          </cell>
        </row>
        <row r="187">
          <cell r="C187">
            <v>310</v>
          </cell>
          <cell r="D187" t="str">
            <v>Bethany Mitchell</v>
          </cell>
          <cell r="E187" t="str">
            <v>Sutton Harriers</v>
          </cell>
          <cell r="F187" t="str">
            <v>u20w</v>
          </cell>
        </row>
        <row r="188">
          <cell r="C188">
            <v>311</v>
          </cell>
          <cell r="D188" t="str">
            <v>Nikita Pembleton</v>
          </cell>
          <cell r="E188" t="str">
            <v>Sutton Harriers</v>
          </cell>
          <cell r="F188" t="str">
            <v>u20w</v>
          </cell>
        </row>
        <row r="189">
          <cell r="C189">
            <v>312</v>
          </cell>
          <cell r="D189" t="str">
            <v>Laura Mason</v>
          </cell>
          <cell r="E189" t="str">
            <v>Notts A C</v>
          </cell>
          <cell r="F189" t="str">
            <v>u20w</v>
          </cell>
        </row>
        <row r="190">
          <cell r="C190">
            <v>313</v>
          </cell>
          <cell r="D190" t="str">
            <v>Sarah Wilford</v>
          </cell>
          <cell r="E190" t="str">
            <v>Rushcliffe A C</v>
          </cell>
          <cell r="F190" t="str">
            <v>u20w</v>
          </cell>
        </row>
        <row r="191">
          <cell r="C191">
            <v>314</v>
          </cell>
          <cell r="D191" t="str">
            <v>Elizabeth Farr</v>
          </cell>
          <cell r="E191" t="str">
            <v>Mansfield Harriers</v>
          </cell>
          <cell r="F191" t="str">
            <v>u20w</v>
          </cell>
        </row>
        <row r="192">
          <cell r="C192">
            <v>315</v>
          </cell>
          <cell r="D192" t="str">
            <v>Laura Brown</v>
          </cell>
          <cell r="E192" t="str">
            <v>Mansfield Harriers</v>
          </cell>
          <cell r="F192" t="str">
            <v>u20w</v>
          </cell>
        </row>
        <row r="193">
          <cell r="C193">
            <v>316</v>
          </cell>
          <cell r="D193" t="str">
            <v>Emma Wilkinson</v>
          </cell>
          <cell r="E193" t="str">
            <v>Mansfield Harriers</v>
          </cell>
          <cell r="F193" t="str">
            <v>u20w</v>
          </cell>
        </row>
        <row r="194">
          <cell r="C194">
            <v>317</v>
          </cell>
          <cell r="D194" t="str">
            <v>Alessia Valente</v>
          </cell>
          <cell r="E194" t="str">
            <v>Notts A C</v>
          </cell>
          <cell r="F194" t="str">
            <v>u20w</v>
          </cell>
        </row>
        <row r="195">
          <cell r="C195">
            <v>350</v>
          </cell>
          <cell r="D195" t="str">
            <v>Kevin Macpherson</v>
          </cell>
          <cell r="E195" t="str">
            <v>Notts A C</v>
          </cell>
          <cell r="F195" t="str">
            <v>m35-49M</v>
          </cell>
        </row>
        <row r="196">
          <cell r="C196">
            <v>351</v>
          </cell>
          <cell r="D196" t="str">
            <v>John Statham</v>
          </cell>
          <cell r="E196" t="str">
            <v>Charnwood A C</v>
          </cell>
          <cell r="F196" t="str">
            <v>m35-49M</v>
          </cell>
        </row>
        <row r="197">
          <cell r="C197">
            <v>352</v>
          </cell>
          <cell r="D197" t="str">
            <v>Michael Benford</v>
          </cell>
          <cell r="E197" t="str">
            <v>Notts A C</v>
          </cell>
          <cell r="F197" t="str">
            <v>m35-49M</v>
          </cell>
        </row>
        <row r="198">
          <cell r="C198">
            <v>353</v>
          </cell>
          <cell r="D198" t="str">
            <v>Paul Smith</v>
          </cell>
          <cell r="E198" t="str">
            <v>Newark A C</v>
          </cell>
          <cell r="F198" t="str">
            <v>m35-49M</v>
          </cell>
        </row>
        <row r="199">
          <cell r="C199">
            <v>354</v>
          </cell>
          <cell r="D199" t="str">
            <v>Paul Gair</v>
          </cell>
          <cell r="E199" t="str">
            <v>Mansfield Harriers</v>
          </cell>
          <cell r="F199" t="str">
            <v>m35-49M</v>
          </cell>
        </row>
        <row r="200">
          <cell r="C200">
            <v>355</v>
          </cell>
          <cell r="D200" t="str">
            <v>Richard Peach</v>
          </cell>
          <cell r="E200" t="str">
            <v>Newark A C</v>
          </cell>
          <cell r="F200" t="str">
            <v>m35-49M</v>
          </cell>
        </row>
        <row r="201">
          <cell r="C201">
            <v>356</v>
          </cell>
          <cell r="D201" t="str">
            <v>Alan Smith</v>
          </cell>
          <cell r="E201" t="str">
            <v>Redhill Road Runners</v>
          </cell>
          <cell r="F201" t="str">
            <v>m35-49M</v>
          </cell>
        </row>
        <row r="202">
          <cell r="C202">
            <v>357</v>
          </cell>
          <cell r="D202" t="str">
            <v>Martin White</v>
          </cell>
          <cell r="E202" t="str">
            <v>Mansfield Harriers</v>
          </cell>
          <cell r="F202" t="str">
            <v>m35-49M</v>
          </cell>
        </row>
        <row r="203">
          <cell r="C203">
            <v>358</v>
          </cell>
          <cell r="D203" t="str">
            <v>Raphael Smith</v>
          </cell>
          <cell r="E203" t="str">
            <v>Notts A C</v>
          </cell>
          <cell r="F203" t="str">
            <v>m35-49M</v>
          </cell>
        </row>
        <row r="204">
          <cell r="C204">
            <v>359</v>
          </cell>
          <cell r="D204" t="str">
            <v>Peter Tallents</v>
          </cell>
          <cell r="E204" t="str">
            <v>Doncaster A C</v>
          </cell>
          <cell r="F204" t="str">
            <v>m35-49M</v>
          </cell>
        </row>
        <row r="205">
          <cell r="C205">
            <v>360</v>
          </cell>
          <cell r="D205" t="str">
            <v>Dalton Powell</v>
          </cell>
          <cell r="E205" t="str">
            <v>Notts A C</v>
          </cell>
          <cell r="F205" t="str">
            <v>m35-49M</v>
          </cell>
        </row>
        <row r="206">
          <cell r="C206">
            <v>361</v>
          </cell>
          <cell r="D206" t="str">
            <v>Mark Yates</v>
          </cell>
          <cell r="E206" t="str">
            <v>Redhill Road Runners</v>
          </cell>
          <cell r="F206" t="str">
            <v>m35-49M</v>
          </cell>
        </row>
        <row r="207">
          <cell r="C207">
            <v>362</v>
          </cell>
          <cell r="D207" t="str">
            <v>Peter Beaumont</v>
          </cell>
          <cell r="E207" t="str">
            <v>Newark A C</v>
          </cell>
          <cell r="F207" t="str">
            <v>m35-49M</v>
          </cell>
        </row>
        <row r="208">
          <cell r="C208">
            <v>363</v>
          </cell>
          <cell r="D208" t="str">
            <v>Christopher Ashmore</v>
          </cell>
          <cell r="E208" t="str">
            <v>Mansfield Harriers</v>
          </cell>
          <cell r="F208" t="str">
            <v>m35-49M</v>
          </cell>
        </row>
        <row r="209">
          <cell r="C209">
            <v>364</v>
          </cell>
          <cell r="D209" t="str">
            <v>Shaun Davy</v>
          </cell>
          <cell r="E209" t="str">
            <v>Notts A C</v>
          </cell>
          <cell r="F209" t="str">
            <v>m35-49M</v>
          </cell>
        </row>
        <row r="210">
          <cell r="C210">
            <v>365</v>
          </cell>
          <cell r="D210" t="str">
            <v>Douglas Ross</v>
          </cell>
          <cell r="E210" t="str">
            <v>Mansfield Harriers</v>
          </cell>
          <cell r="F210" t="str">
            <v>m35-49M</v>
          </cell>
        </row>
        <row r="211">
          <cell r="C211">
            <v>400</v>
          </cell>
          <cell r="D211" t="str">
            <v>Amy Fendley</v>
          </cell>
          <cell r="E211" t="str">
            <v>Newark A C</v>
          </cell>
          <cell r="F211" t="str">
            <v>SnrW</v>
          </cell>
        </row>
        <row r="212">
          <cell r="C212">
            <v>401</v>
          </cell>
          <cell r="D212" t="str">
            <v>Rachel Gair</v>
          </cell>
          <cell r="E212" t="str">
            <v>Trafford A C</v>
          </cell>
          <cell r="F212" t="str">
            <v>SnrW</v>
          </cell>
        </row>
        <row r="213">
          <cell r="C213">
            <v>402</v>
          </cell>
          <cell r="D213" t="str">
            <v>Susan Allcock</v>
          </cell>
          <cell r="E213" t="str">
            <v>Sutton Harriers</v>
          </cell>
          <cell r="F213" t="str">
            <v>SnrW</v>
          </cell>
        </row>
        <row r="214">
          <cell r="C214">
            <v>403</v>
          </cell>
          <cell r="D214" t="str">
            <v>Fiona Palmer</v>
          </cell>
          <cell r="E214" t="str">
            <v>Notts A C</v>
          </cell>
          <cell r="F214" t="str">
            <v>SnrW</v>
          </cell>
        </row>
        <row r="215">
          <cell r="C215">
            <v>404</v>
          </cell>
          <cell r="D215" t="str">
            <v>Charlotte Gair</v>
          </cell>
          <cell r="E215" t="str">
            <v>Mansfield Harriers</v>
          </cell>
          <cell r="F215" t="str">
            <v>SnrW</v>
          </cell>
        </row>
        <row r="216">
          <cell r="C216">
            <v>405</v>
          </cell>
          <cell r="D216" t="str">
            <v>Selina Walters</v>
          </cell>
          <cell r="E216" t="str">
            <v>Notts A C</v>
          </cell>
          <cell r="F216" t="str">
            <v>SnrW</v>
          </cell>
        </row>
        <row r="217">
          <cell r="C217">
            <v>406</v>
          </cell>
          <cell r="D217" t="str">
            <v>Rachel Ellis</v>
          </cell>
          <cell r="E217" t="str">
            <v>Notts A C</v>
          </cell>
          <cell r="F217" t="str">
            <v>SnrW</v>
          </cell>
        </row>
        <row r="218">
          <cell r="C218">
            <v>407</v>
          </cell>
          <cell r="D218" t="str">
            <v>Laura Jo Bennett</v>
          </cell>
          <cell r="E218" t="str">
            <v>Mansfield Harriers</v>
          </cell>
          <cell r="F218" t="str">
            <v>SnrW</v>
          </cell>
        </row>
        <row r="219">
          <cell r="C219">
            <v>408</v>
          </cell>
          <cell r="D219" t="str">
            <v>Emily Campbell</v>
          </cell>
          <cell r="E219" t="str">
            <v>Notts A C</v>
          </cell>
          <cell r="F219" t="str">
            <v>SnrW</v>
          </cell>
        </row>
        <row r="220">
          <cell r="C220">
            <v>409</v>
          </cell>
          <cell r="D220" t="str">
            <v>Ann Kitchen</v>
          </cell>
          <cell r="E220" t="str">
            <v>Newark A C</v>
          </cell>
          <cell r="F220" t="str">
            <v>SnrW</v>
          </cell>
        </row>
        <row r="221">
          <cell r="C221">
            <v>410</v>
          </cell>
          <cell r="D221" t="str">
            <v>Claire Beaumont</v>
          </cell>
          <cell r="E221" t="str">
            <v>Mansfield Harriers</v>
          </cell>
          <cell r="F221" t="str">
            <v>SnrW</v>
          </cell>
        </row>
        <row r="222">
          <cell r="C222">
            <v>411</v>
          </cell>
          <cell r="D222" t="str">
            <v>Rebecca Smith</v>
          </cell>
          <cell r="E222" t="str">
            <v>Mansfield Harriers</v>
          </cell>
          <cell r="F222" t="str">
            <v>SnrW</v>
          </cell>
        </row>
        <row r="223">
          <cell r="C223">
            <v>412</v>
          </cell>
          <cell r="D223" t="str">
            <v>Sarah Gaunt</v>
          </cell>
          <cell r="E223" t="str">
            <v>Charnwood A C</v>
          </cell>
          <cell r="F223" t="str">
            <v>SnrW</v>
          </cell>
        </row>
        <row r="224">
          <cell r="C224">
            <v>413</v>
          </cell>
          <cell r="D224" t="str">
            <v>Lucinda Fendley</v>
          </cell>
          <cell r="E224" t="str">
            <v>Worksop Harriers</v>
          </cell>
          <cell r="F224" t="str">
            <v>SnrW</v>
          </cell>
        </row>
        <row r="225">
          <cell r="C225">
            <v>414</v>
          </cell>
          <cell r="D225" t="str">
            <v>Wendy Kane</v>
          </cell>
          <cell r="E225" t="str">
            <v>Notts A C</v>
          </cell>
          <cell r="F225" t="str">
            <v>SnrW</v>
          </cell>
        </row>
        <row r="226">
          <cell r="C226">
            <v>415</v>
          </cell>
          <cell r="D226" t="str">
            <v>Dorothy Rubery</v>
          </cell>
          <cell r="E226" t="str">
            <v>Charnwood A C</v>
          </cell>
          <cell r="F226" t="str">
            <v>SnrW</v>
          </cell>
        </row>
        <row r="227">
          <cell r="C227">
            <v>416</v>
          </cell>
          <cell r="D227" t="str">
            <v>Nicky DeLasalle</v>
          </cell>
          <cell r="E227" t="str">
            <v>Notts A C</v>
          </cell>
          <cell r="F227" t="str">
            <v>SnrW</v>
          </cell>
        </row>
        <row r="228">
          <cell r="C228">
            <v>441</v>
          </cell>
          <cell r="D228" t="str">
            <v>Perry Offler</v>
          </cell>
          <cell r="E228" t="str">
            <v>Notts A C</v>
          </cell>
          <cell r="F228" t="str">
            <v>u17m</v>
          </cell>
        </row>
        <row r="229">
          <cell r="C229">
            <v>442</v>
          </cell>
          <cell r="D229" t="str">
            <v>Thomas Williams</v>
          </cell>
          <cell r="E229" t="str">
            <v>Notts A C</v>
          </cell>
          <cell r="F229" t="str">
            <v>u17m</v>
          </cell>
        </row>
        <row r="230">
          <cell r="C230">
            <v>443</v>
          </cell>
          <cell r="D230" t="str">
            <v>Chris Clarke</v>
          </cell>
          <cell r="E230" t="str">
            <v>Mansfield Harriers</v>
          </cell>
          <cell r="F230" t="str">
            <v>u17m</v>
          </cell>
        </row>
        <row r="231">
          <cell r="C231">
            <v>444</v>
          </cell>
          <cell r="D231" t="str">
            <v>Ashley Gilder</v>
          </cell>
          <cell r="E231" t="str">
            <v>Notts A C</v>
          </cell>
          <cell r="F231" t="str">
            <v>u17m</v>
          </cell>
        </row>
        <row r="232">
          <cell r="C232">
            <v>445</v>
          </cell>
          <cell r="D232" t="str">
            <v>Douglas Musson</v>
          </cell>
          <cell r="E232" t="str">
            <v>Notts A C</v>
          </cell>
          <cell r="F232" t="str">
            <v>u17m</v>
          </cell>
        </row>
        <row r="233">
          <cell r="C233">
            <v>446</v>
          </cell>
          <cell r="D233" t="str">
            <v>Timmion Skervin</v>
          </cell>
          <cell r="E233" t="str">
            <v>Notts A C</v>
          </cell>
          <cell r="F233" t="str">
            <v>u17m</v>
          </cell>
        </row>
        <row r="234">
          <cell r="C234">
            <v>447</v>
          </cell>
          <cell r="D234" t="str">
            <v>David Lagerberg</v>
          </cell>
          <cell r="E234" t="str">
            <v>Mansfield Harriers</v>
          </cell>
          <cell r="F234" t="str">
            <v>u17m</v>
          </cell>
        </row>
        <row r="235">
          <cell r="C235">
            <v>448</v>
          </cell>
          <cell r="D235" t="str">
            <v>Lewis Golledge</v>
          </cell>
          <cell r="E235" t="str">
            <v>Notts A C</v>
          </cell>
          <cell r="F235" t="str">
            <v>u17m</v>
          </cell>
        </row>
        <row r="236">
          <cell r="C236">
            <v>449</v>
          </cell>
          <cell r="D236" t="str">
            <v>Oliver Carrington</v>
          </cell>
          <cell r="E236" t="str">
            <v>Newark A C</v>
          </cell>
          <cell r="F236" t="str">
            <v>u17m</v>
          </cell>
        </row>
        <row r="237">
          <cell r="C237">
            <v>450</v>
          </cell>
          <cell r="D237" t="str">
            <v>Nicholas Lynch</v>
          </cell>
          <cell r="E237" t="str">
            <v>Newark A C</v>
          </cell>
          <cell r="F237" t="str">
            <v>u17m</v>
          </cell>
        </row>
        <row r="238">
          <cell r="C238">
            <v>451</v>
          </cell>
          <cell r="D238" t="str">
            <v>Robert Needham</v>
          </cell>
          <cell r="E238" t="str">
            <v>Notts A C</v>
          </cell>
          <cell r="F238" t="str">
            <v>u17m</v>
          </cell>
        </row>
        <row r="239">
          <cell r="C239">
            <v>452</v>
          </cell>
          <cell r="D239" t="str">
            <v>Peter Barrie</v>
          </cell>
          <cell r="E239" t="str">
            <v>Newark A C</v>
          </cell>
          <cell r="F239" t="str">
            <v>u17m</v>
          </cell>
        </row>
        <row r="240">
          <cell r="C240">
            <v>453</v>
          </cell>
          <cell r="D240" t="str">
            <v>Daniel Barrie</v>
          </cell>
          <cell r="E240" t="str">
            <v>Newark A C</v>
          </cell>
          <cell r="F240" t="str">
            <v>u17m</v>
          </cell>
        </row>
        <row r="241">
          <cell r="C241">
            <v>454</v>
          </cell>
          <cell r="D241" t="str">
            <v>Charlie Waterhouse</v>
          </cell>
          <cell r="E241" t="str">
            <v>Notts A C</v>
          </cell>
          <cell r="F241" t="str">
            <v>u17m</v>
          </cell>
        </row>
        <row r="242">
          <cell r="C242">
            <v>455</v>
          </cell>
          <cell r="D242" t="str">
            <v>Alexander MacDonald</v>
          </cell>
          <cell r="E242" t="str">
            <v>Doncaster A C</v>
          </cell>
          <cell r="F242" t="str">
            <v>u17m</v>
          </cell>
        </row>
        <row r="243">
          <cell r="C243">
            <v>456</v>
          </cell>
          <cell r="D243" t="str">
            <v>Jordan Mitchell</v>
          </cell>
          <cell r="E243" t="str">
            <v>Sutton Harriers</v>
          </cell>
          <cell r="F243" t="str">
            <v>u17m</v>
          </cell>
        </row>
        <row r="244">
          <cell r="C244">
            <v>457</v>
          </cell>
          <cell r="D244" t="str">
            <v>Matt Williams</v>
          </cell>
          <cell r="E244" t="str">
            <v>Notts A C</v>
          </cell>
          <cell r="F244" t="str">
            <v>u17m</v>
          </cell>
        </row>
        <row r="245">
          <cell r="C245">
            <v>458</v>
          </cell>
          <cell r="D245" t="str">
            <v>Thomas Lyons</v>
          </cell>
          <cell r="E245" t="str">
            <v>Notts A C</v>
          </cell>
          <cell r="F245" t="str">
            <v>u17m</v>
          </cell>
        </row>
        <row r="246">
          <cell r="C246">
            <v>459</v>
          </cell>
          <cell r="D246" t="str">
            <v>Matthew Gregg</v>
          </cell>
          <cell r="E246" t="str">
            <v>Notts A C</v>
          </cell>
          <cell r="F246" t="str">
            <v>u17m</v>
          </cell>
        </row>
        <row r="247">
          <cell r="C247">
            <v>460</v>
          </cell>
          <cell r="D247" t="str">
            <v>Alex Heath</v>
          </cell>
          <cell r="E247" t="str">
            <v>Mansfield Harriers</v>
          </cell>
          <cell r="F247" t="str">
            <v>u17m</v>
          </cell>
        </row>
        <row r="248">
          <cell r="C248">
            <v>461</v>
          </cell>
          <cell r="D248" t="str">
            <v>Alexander Skidmore</v>
          </cell>
          <cell r="E248" t="str">
            <v>Notts A C</v>
          </cell>
          <cell r="F248" t="str">
            <v>u17m</v>
          </cell>
        </row>
        <row r="249">
          <cell r="C249">
            <v>462</v>
          </cell>
          <cell r="D249" t="str">
            <v>Daniel Dale</v>
          </cell>
          <cell r="E249" t="str">
            <v>Doncaster A C</v>
          </cell>
          <cell r="F249" t="str">
            <v>u17m</v>
          </cell>
        </row>
        <row r="250">
          <cell r="C250">
            <v>463</v>
          </cell>
          <cell r="D250" t="str">
            <v>Freddie Hessian</v>
          </cell>
          <cell r="E250" t="str">
            <v>Notts A C</v>
          </cell>
          <cell r="F250" t="str">
            <v>u17m</v>
          </cell>
        </row>
        <row r="251">
          <cell r="C251">
            <v>464</v>
          </cell>
          <cell r="D251" t="str">
            <v>Mark Thompson</v>
          </cell>
          <cell r="E251" t="str">
            <v>Notts A C</v>
          </cell>
          <cell r="F251" t="str">
            <v>u17m</v>
          </cell>
        </row>
        <row r="252">
          <cell r="C252">
            <v>465</v>
          </cell>
          <cell r="D252" t="str">
            <v>Jamie Allen</v>
          </cell>
          <cell r="E252" t="str">
            <v>Mansfield Harriers</v>
          </cell>
          <cell r="F252" t="str">
            <v>u17m</v>
          </cell>
        </row>
        <row r="253">
          <cell r="C253">
            <v>466</v>
          </cell>
          <cell r="D253" t="str">
            <v>Adam Chambers</v>
          </cell>
          <cell r="E253" t="str">
            <v>Notts A C</v>
          </cell>
          <cell r="F253" t="str">
            <v>u17m</v>
          </cell>
        </row>
        <row r="254">
          <cell r="C254">
            <v>467</v>
          </cell>
          <cell r="D254" t="str">
            <v>Nicholas Shardlow</v>
          </cell>
          <cell r="E254" t="str">
            <v>Mansfield Harriers</v>
          </cell>
          <cell r="F254" t="str">
            <v>u17m</v>
          </cell>
        </row>
        <row r="255">
          <cell r="C255">
            <v>468</v>
          </cell>
          <cell r="D255" t="str">
            <v>Harry Foster</v>
          </cell>
          <cell r="E255" t="str">
            <v>Notts A C</v>
          </cell>
          <cell r="F255" t="str">
            <v>u17m</v>
          </cell>
        </row>
        <row r="256">
          <cell r="C256">
            <v>469</v>
          </cell>
          <cell r="D256" t="str">
            <v>Ewan Millar</v>
          </cell>
          <cell r="E256" t="str">
            <v>Mansfield Harriers</v>
          </cell>
          <cell r="F256" t="str">
            <v>u17m</v>
          </cell>
        </row>
        <row r="257">
          <cell r="C257">
            <v>470</v>
          </cell>
          <cell r="D257" t="str">
            <v>Connor McHale</v>
          </cell>
          <cell r="E257" t="str">
            <v>Mansfield Harriers</v>
          </cell>
          <cell r="F257" t="str">
            <v>u17m</v>
          </cell>
        </row>
        <row r="258">
          <cell r="C258">
            <v>471</v>
          </cell>
          <cell r="D258" t="str">
            <v>Nathan Johnson-Bark</v>
          </cell>
          <cell r="E258" t="str">
            <v>Newark A C</v>
          </cell>
          <cell r="F258" t="str">
            <v>u17m</v>
          </cell>
        </row>
        <row r="259">
          <cell r="C259">
            <v>472</v>
          </cell>
          <cell r="D259" t="str">
            <v>Thomas O'Mara</v>
          </cell>
          <cell r="E259" t="str">
            <v>Mansfield Harriers</v>
          </cell>
          <cell r="F259" t="str">
            <v>u17m</v>
          </cell>
        </row>
        <row r="260">
          <cell r="C260">
            <v>473</v>
          </cell>
          <cell r="D260" t="str">
            <v>Alexander Ferguson</v>
          </cell>
          <cell r="E260" t="str">
            <v>Notts A C</v>
          </cell>
          <cell r="F260" t="str">
            <v>u17m</v>
          </cell>
        </row>
        <row r="261">
          <cell r="C261">
            <v>474</v>
          </cell>
          <cell r="D261" t="str">
            <v>Joseph Coleshaw</v>
          </cell>
          <cell r="E261" t="str">
            <v>Notts A C</v>
          </cell>
          <cell r="F261" t="str">
            <v>u17m</v>
          </cell>
        </row>
        <row r="262">
          <cell r="C262">
            <v>476</v>
          </cell>
          <cell r="D262" t="str">
            <v>Said Ibeggazene</v>
          </cell>
          <cell r="E262" t="str">
            <v>Notts A C</v>
          </cell>
          <cell r="F262" t="str">
            <v>u17m</v>
          </cell>
        </row>
        <row r="263">
          <cell r="C263">
            <v>500</v>
          </cell>
          <cell r="D263" t="str">
            <v>Dorothy Rubery</v>
          </cell>
          <cell r="E263" t="str">
            <v>Charnwood A C</v>
          </cell>
          <cell r="F263" t="str">
            <v>m35-49W</v>
          </cell>
        </row>
        <row r="264">
          <cell r="C264">
            <v>501</v>
          </cell>
          <cell r="D264" t="str">
            <v>Lisa Knight</v>
          </cell>
          <cell r="E264" t="str">
            <v>Sutton Harriers</v>
          </cell>
          <cell r="F264" t="str">
            <v>m35-49W</v>
          </cell>
        </row>
        <row r="265">
          <cell r="C265">
            <v>502</v>
          </cell>
          <cell r="D265" t="str">
            <v>Susan Allcock</v>
          </cell>
          <cell r="E265" t="str">
            <v>Sutton Harriers</v>
          </cell>
          <cell r="F265" t="str">
            <v>m35-49W</v>
          </cell>
        </row>
        <row r="266">
          <cell r="C266">
            <v>503</v>
          </cell>
          <cell r="D266" t="str">
            <v>Fiona Palmer</v>
          </cell>
          <cell r="E266" t="str">
            <v>Notts A C</v>
          </cell>
          <cell r="F266" t="str">
            <v>m35-49W</v>
          </cell>
        </row>
        <row r="267">
          <cell r="C267">
            <v>504</v>
          </cell>
          <cell r="D267" t="str">
            <v>Jane Pidgeon</v>
          </cell>
          <cell r="E267" t="str">
            <v>Notts A C</v>
          </cell>
          <cell r="F267" t="str">
            <v>m35-49W</v>
          </cell>
        </row>
        <row r="268">
          <cell r="C268">
            <v>505</v>
          </cell>
          <cell r="D268" t="str">
            <v>Carol Lonsdale</v>
          </cell>
          <cell r="E268" t="str">
            <v>Worksop Harriers</v>
          </cell>
          <cell r="F268" t="str">
            <v>m35-49W</v>
          </cell>
        </row>
        <row r="269">
          <cell r="C269">
            <v>530</v>
          </cell>
          <cell r="D269" t="str">
            <v>Joseph Williams</v>
          </cell>
          <cell r="E269" t="str">
            <v>Notts A C</v>
          </cell>
          <cell r="F269" t="str">
            <v>u15b</v>
          </cell>
        </row>
        <row r="270">
          <cell r="C270">
            <v>531</v>
          </cell>
          <cell r="D270" t="str">
            <v>Peter Carrington</v>
          </cell>
          <cell r="E270" t="str">
            <v>Newark A C</v>
          </cell>
          <cell r="F270" t="str">
            <v>u15b</v>
          </cell>
        </row>
        <row r="271">
          <cell r="C271">
            <v>532</v>
          </cell>
          <cell r="D271" t="str">
            <v>Samuel Godwin</v>
          </cell>
          <cell r="E271" t="str">
            <v>Notts A C</v>
          </cell>
          <cell r="F271" t="str">
            <v>u15b</v>
          </cell>
        </row>
        <row r="272">
          <cell r="C272">
            <v>533</v>
          </cell>
          <cell r="D272" t="str">
            <v>Maranga Mokaya</v>
          </cell>
          <cell r="E272" t="str">
            <v>Notts A C</v>
          </cell>
          <cell r="F272" t="str">
            <v>u15b</v>
          </cell>
        </row>
        <row r="273">
          <cell r="C273">
            <v>534</v>
          </cell>
          <cell r="D273" t="str">
            <v>Benjamin Collins</v>
          </cell>
          <cell r="E273" t="str">
            <v>Notts A C</v>
          </cell>
          <cell r="F273" t="str">
            <v>u15b</v>
          </cell>
        </row>
        <row r="274">
          <cell r="C274">
            <v>535</v>
          </cell>
          <cell r="D274" t="str">
            <v>Ben Twible</v>
          </cell>
          <cell r="E274" t="str">
            <v>Worksop Harriers</v>
          </cell>
          <cell r="F274" t="str">
            <v>u15b</v>
          </cell>
        </row>
        <row r="275">
          <cell r="C275">
            <v>536</v>
          </cell>
          <cell r="D275" t="str">
            <v>Matthew Allcock</v>
          </cell>
          <cell r="E275" t="str">
            <v>Sutton Harriers</v>
          </cell>
          <cell r="F275" t="str">
            <v>u15b</v>
          </cell>
        </row>
        <row r="276">
          <cell r="C276">
            <v>537</v>
          </cell>
          <cell r="D276" t="str">
            <v>Ben Barsby</v>
          </cell>
          <cell r="E276" t="str">
            <v>Notts A C</v>
          </cell>
          <cell r="F276" t="str">
            <v>u15b</v>
          </cell>
        </row>
        <row r="277">
          <cell r="C277">
            <v>538</v>
          </cell>
          <cell r="D277" t="str">
            <v>Dominic Turner</v>
          </cell>
          <cell r="E277" t="str">
            <v>Notts A C</v>
          </cell>
          <cell r="F277" t="str">
            <v>u15b</v>
          </cell>
        </row>
        <row r="278">
          <cell r="C278">
            <v>539</v>
          </cell>
          <cell r="D278" t="str">
            <v>Thomas Peters</v>
          </cell>
          <cell r="E278" t="str">
            <v>City of Sheffield</v>
          </cell>
          <cell r="F278" t="str">
            <v>u15b</v>
          </cell>
        </row>
        <row r="279">
          <cell r="C279">
            <v>540</v>
          </cell>
          <cell r="D279" t="str">
            <v>Jack Foster</v>
          </cell>
          <cell r="E279" t="str">
            <v>Mansfield Harriers</v>
          </cell>
          <cell r="F279" t="str">
            <v>u15b</v>
          </cell>
        </row>
        <row r="280">
          <cell r="C280">
            <v>541</v>
          </cell>
          <cell r="D280" t="str">
            <v>Michael Costante</v>
          </cell>
          <cell r="E280" t="str">
            <v>Notts A C</v>
          </cell>
          <cell r="F280" t="str">
            <v>u15b</v>
          </cell>
        </row>
        <row r="281">
          <cell r="C281">
            <v>542</v>
          </cell>
          <cell r="D281" t="str">
            <v>Ross Golledge</v>
          </cell>
          <cell r="E281" t="str">
            <v>Notts A C</v>
          </cell>
          <cell r="F281" t="str">
            <v>u15b</v>
          </cell>
        </row>
        <row r="282">
          <cell r="C282">
            <v>543</v>
          </cell>
          <cell r="D282" t="str">
            <v>Cameron Smith</v>
          </cell>
          <cell r="E282" t="str">
            <v>Mansfield Harriers</v>
          </cell>
          <cell r="F282" t="str">
            <v>u15b</v>
          </cell>
        </row>
        <row r="283">
          <cell r="C283">
            <v>544</v>
          </cell>
          <cell r="D283" t="str">
            <v>Corey Plewinski</v>
          </cell>
          <cell r="E283" t="str">
            <v>Notts A C</v>
          </cell>
          <cell r="F283" t="str">
            <v>u15b</v>
          </cell>
        </row>
        <row r="284">
          <cell r="C284">
            <v>545</v>
          </cell>
          <cell r="D284" t="str">
            <v>Sam Johnson</v>
          </cell>
          <cell r="E284" t="str">
            <v>Mansfield Harriers</v>
          </cell>
          <cell r="F284" t="str">
            <v>u15b</v>
          </cell>
        </row>
        <row r="285">
          <cell r="C285">
            <v>546</v>
          </cell>
          <cell r="D285" t="str">
            <v>Luke Hallewell</v>
          </cell>
          <cell r="E285" t="str">
            <v>Worksop Harriers</v>
          </cell>
          <cell r="F285" t="str">
            <v>u15b</v>
          </cell>
        </row>
        <row r="286">
          <cell r="C286">
            <v>547</v>
          </cell>
          <cell r="D286" t="str">
            <v>Paddy Clark</v>
          </cell>
          <cell r="E286" t="str">
            <v>Notts A C</v>
          </cell>
          <cell r="F286" t="str">
            <v>u15b</v>
          </cell>
        </row>
        <row r="287">
          <cell r="C287">
            <v>548</v>
          </cell>
          <cell r="D287" t="str">
            <v>Matthew Keady</v>
          </cell>
          <cell r="E287" t="str">
            <v>Notts A C</v>
          </cell>
          <cell r="F287" t="str">
            <v>u15b</v>
          </cell>
        </row>
        <row r="288">
          <cell r="C288">
            <v>549</v>
          </cell>
          <cell r="D288" t="str">
            <v>Nicholas Carter</v>
          </cell>
          <cell r="E288" t="str">
            <v>Notts A C</v>
          </cell>
          <cell r="F288" t="str">
            <v>u15b</v>
          </cell>
        </row>
        <row r="289">
          <cell r="C289">
            <v>550</v>
          </cell>
          <cell r="D289" t="str">
            <v>Marcus Skidmore</v>
          </cell>
          <cell r="E289" t="str">
            <v>Notts A C</v>
          </cell>
          <cell r="F289" t="str">
            <v>u15b</v>
          </cell>
        </row>
        <row r="290">
          <cell r="C290">
            <v>551</v>
          </cell>
          <cell r="D290" t="str">
            <v>Jake Lacey</v>
          </cell>
          <cell r="E290" t="str">
            <v>Sutton Harriers</v>
          </cell>
          <cell r="F290" t="str">
            <v>u15b</v>
          </cell>
        </row>
        <row r="291">
          <cell r="C291">
            <v>552</v>
          </cell>
          <cell r="D291" t="str">
            <v>Alistair Hudson</v>
          </cell>
          <cell r="E291" t="str">
            <v>Notts A C</v>
          </cell>
          <cell r="F291" t="str">
            <v>u15b</v>
          </cell>
        </row>
        <row r="292">
          <cell r="C292">
            <v>553</v>
          </cell>
          <cell r="D292" t="str">
            <v>Aleksy Prokopyszyn</v>
          </cell>
          <cell r="E292" t="str">
            <v>Notts A C</v>
          </cell>
          <cell r="F292" t="str">
            <v>u15b</v>
          </cell>
        </row>
        <row r="293">
          <cell r="C293">
            <v>554</v>
          </cell>
          <cell r="D293" t="str">
            <v>Jack Harris</v>
          </cell>
          <cell r="E293" t="str">
            <v>Notts A C</v>
          </cell>
          <cell r="F293" t="str">
            <v>u15b</v>
          </cell>
        </row>
        <row r="294">
          <cell r="C294">
            <v>555</v>
          </cell>
          <cell r="D294" t="str">
            <v>Isaac Stevens</v>
          </cell>
          <cell r="E294" t="str">
            <v>Notts A C</v>
          </cell>
          <cell r="F294" t="str">
            <v>u15b</v>
          </cell>
        </row>
        <row r="295">
          <cell r="C295">
            <v>556</v>
          </cell>
          <cell r="D295" t="str">
            <v>Jack Rathbone</v>
          </cell>
          <cell r="E295" t="str">
            <v>Sutton Harriers</v>
          </cell>
          <cell r="F295" t="str">
            <v>u15b</v>
          </cell>
        </row>
        <row r="296">
          <cell r="C296">
            <v>557</v>
          </cell>
          <cell r="D296" t="str">
            <v>Jordan Boam</v>
          </cell>
          <cell r="E296" t="str">
            <v>Mansfield Harriers</v>
          </cell>
          <cell r="F296" t="str">
            <v>u15b</v>
          </cell>
        </row>
        <row r="297">
          <cell r="C297">
            <v>558</v>
          </cell>
          <cell r="D297" t="str">
            <v>George King</v>
          </cell>
          <cell r="E297" t="str">
            <v>Mansfield Harriers</v>
          </cell>
          <cell r="F297" t="str">
            <v>u15b</v>
          </cell>
        </row>
        <row r="298">
          <cell r="C298">
            <v>559</v>
          </cell>
          <cell r="D298" t="str">
            <v>James Shaw</v>
          </cell>
          <cell r="E298" t="str">
            <v>Sutton Harriers</v>
          </cell>
          <cell r="F298" t="str">
            <v>u15b</v>
          </cell>
        </row>
        <row r="299">
          <cell r="C299">
            <v>560</v>
          </cell>
          <cell r="D299" t="str">
            <v>Oliver Milner</v>
          </cell>
          <cell r="E299" t="str">
            <v>Rushcliffe A C</v>
          </cell>
          <cell r="F299" t="str">
            <v>u15b</v>
          </cell>
        </row>
        <row r="300">
          <cell r="C300">
            <v>561</v>
          </cell>
          <cell r="D300" t="str">
            <v>Mark Ellis</v>
          </cell>
          <cell r="E300" t="str">
            <v>Mansfield Harriers</v>
          </cell>
          <cell r="F300" t="str">
            <v>u15b</v>
          </cell>
        </row>
        <row r="301">
          <cell r="C301">
            <v>562</v>
          </cell>
          <cell r="D301" t="str">
            <v>Bailey Wardle</v>
          </cell>
          <cell r="E301" t="str">
            <v>Mansfield Harriers</v>
          </cell>
          <cell r="F301" t="str">
            <v>u15b</v>
          </cell>
        </row>
        <row r="302">
          <cell r="C302">
            <v>563</v>
          </cell>
          <cell r="D302" t="str">
            <v>David Wilkinson</v>
          </cell>
          <cell r="E302" t="str">
            <v>Mansfield Harriers</v>
          </cell>
          <cell r="F302" t="str">
            <v>u15b</v>
          </cell>
        </row>
        <row r="303">
          <cell r="C303">
            <v>564</v>
          </cell>
          <cell r="D303" t="str">
            <v>James O'Mara</v>
          </cell>
          <cell r="E303" t="str">
            <v>Mansfield Harriers</v>
          </cell>
          <cell r="F303" t="str">
            <v>u15b</v>
          </cell>
        </row>
        <row r="304">
          <cell r="C304">
            <v>565</v>
          </cell>
          <cell r="D304" t="str">
            <v>Samuel Pitts</v>
          </cell>
          <cell r="E304" t="str">
            <v>Notts A C</v>
          </cell>
          <cell r="F304" t="str">
            <v>u15b</v>
          </cell>
        </row>
        <row r="305">
          <cell r="C305">
            <v>566</v>
          </cell>
          <cell r="D305" t="str">
            <v>Lewis Ashmore</v>
          </cell>
          <cell r="E305" t="str">
            <v>Mansfield Harriers</v>
          </cell>
          <cell r="F305" t="str">
            <v>u15b</v>
          </cell>
        </row>
        <row r="306">
          <cell r="C306">
            <v>580</v>
          </cell>
          <cell r="D306" t="str">
            <v>Neil Devonport</v>
          </cell>
          <cell r="E306" t="str">
            <v>Holme Pierrepont</v>
          </cell>
          <cell r="F306" t="str">
            <v>m50-59M</v>
          </cell>
        </row>
        <row r="307">
          <cell r="C307">
            <v>581</v>
          </cell>
          <cell r="D307" t="str">
            <v>Philip Clayton</v>
          </cell>
          <cell r="E307" t="str">
            <v>Notts A C</v>
          </cell>
          <cell r="F307" t="str">
            <v>m50-59M</v>
          </cell>
        </row>
        <row r="308">
          <cell r="C308">
            <v>582</v>
          </cell>
          <cell r="D308" t="str">
            <v>Nigel Winchcombe</v>
          </cell>
          <cell r="E308" t="str">
            <v>Notts A C</v>
          </cell>
          <cell r="F308" t="str">
            <v>m50-59M</v>
          </cell>
        </row>
        <row r="309">
          <cell r="C309">
            <v>583</v>
          </cell>
          <cell r="D309" t="str">
            <v>David Oxland</v>
          </cell>
          <cell r="E309" t="str">
            <v>Notts A C</v>
          </cell>
          <cell r="F309" t="str">
            <v>m50-59M</v>
          </cell>
        </row>
        <row r="310">
          <cell r="C310">
            <v>584</v>
          </cell>
          <cell r="D310" t="str">
            <v>Andrew Mitchell</v>
          </cell>
          <cell r="E310" t="str">
            <v>Sutton Harriers</v>
          </cell>
          <cell r="F310" t="str">
            <v>m50-59M</v>
          </cell>
        </row>
        <row r="311">
          <cell r="C311">
            <v>585</v>
          </cell>
          <cell r="D311" t="str">
            <v>Andrew Wetherill</v>
          </cell>
          <cell r="E311" t="str">
            <v>Redhill Road Runners</v>
          </cell>
          <cell r="F311" t="str">
            <v>m50-59M</v>
          </cell>
        </row>
        <row r="312">
          <cell r="C312">
            <v>586</v>
          </cell>
          <cell r="D312" t="str">
            <v>Viv Oliver</v>
          </cell>
          <cell r="E312" t="str">
            <v>Notts A C</v>
          </cell>
          <cell r="F312" t="str">
            <v>m50-59M</v>
          </cell>
        </row>
        <row r="313">
          <cell r="C313">
            <v>587</v>
          </cell>
          <cell r="D313" t="str">
            <v>Steven Woolley</v>
          </cell>
          <cell r="E313" t="str">
            <v>Mansfield Harriers</v>
          </cell>
          <cell r="F313" t="str">
            <v>m50-59M</v>
          </cell>
        </row>
        <row r="314">
          <cell r="C314">
            <v>588</v>
          </cell>
          <cell r="D314" t="str">
            <v>Stephen Davies</v>
          </cell>
          <cell r="E314" t="str">
            <v>Mansfield Harriers</v>
          </cell>
          <cell r="F314" t="str">
            <v>m50-59M</v>
          </cell>
        </row>
        <row r="315">
          <cell r="D315" t="str">
            <v>Relay Team</v>
          </cell>
          <cell r="E315" t="str">
            <v>Notts A C (Dunwell)</v>
          </cell>
          <cell r="F315" t="str">
            <v>SnrM</v>
          </cell>
        </row>
        <row r="316">
          <cell r="D316" t="str">
            <v>Relay Team</v>
          </cell>
          <cell r="E316" t="str">
            <v>Mansfield Harriers</v>
          </cell>
          <cell r="F316" t="str">
            <v>SnrM</v>
          </cell>
        </row>
        <row r="317">
          <cell r="D317" t="str">
            <v>Relay Team</v>
          </cell>
          <cell r="E317" t="str">
            <v>Mansfield Harriers</v>
          </cell>
          <cell r="F317" t="str">
            <v>SnrM</v>
          </cell>
        </row>
        <row r="318">
          <cell r="D318" t="str">
            <v>Relay Team</v>
          </cell>
          <cell r="E318" t="str">
            <v>Notts A C</v>
          </cell>
          <cell r="F318" t="str">
            <v>SnrM</v>
          </cell>
        </row>
        <row r="319">
          <cell r="D319" t="str">
            <v>Relay Team</v>
          </cell>
          <cell r="E319" t="str">
            <v>Mansfield Harriers</v>
          </cell>
          <cell r="F319" t="str">
            <v>SnrW</v>
          </cell>
        </row>
        <row r="320">
          <cell r="D320" t="str">
            <v>Relay Team</v>
          </cell>
          <cell r="E320" t="str">
            <v>Sutton Harriers</v>
          </cell>
          <cell r="F320" t="str">
            <v>u13b</v>
          </cell>
        </row>
        <row r="321">
          <cell r="D321" t="str">
            <v>Relay Team</v>
          </cell>
          <cell r="E321" t="str">
            <v>Sutton Harriers</v>
          </cell>
          <cell r="F321" t="str">
            <v>u13b</v>
          </cell>
        </row>
        <row r="322">
          <cell r="D322" t="str">
            <v>Relay Team</v>
          </cell>
          <cell r="E322" t="str">
            <v>Mansfield Harriers</v>
          </cell>
          <cell r="F322" t="str">
            <v>u13b</v>
          </cell>
        </row>
        <row r="323">
          <cell r="D323" t="str">
            <v>Relay Team</v>
          </cell>
          <cell r="E323" t="str">
            <v>Mansfield Harriers</v>
          </cell>
          <cell r="F323" t="str">
            <v>u13b</v>
          </cell>
        </row>
        <row r="324">
          <cell r="D324" t="str">
            <v>Relay Team</v>
          </cell>
          <cell r="E324" t="str">
            <v>Worksop Harriers</v>
          </cell>
          <cell r="F324" t="str">
            <v>u13b</v>
          </cell>
        </row>
        <row r="325">
          <cell r="D325" t="str">
            <v>Relay Team</v>
          </cell>
          <cell r="E325" t="str">
            <v>Notts A C</v>
          </cell>
          <cell r="F325" t="str">
            <v>u13b</v>
          </cell>
        </row>
        <row r="326">
          <cell r="D326" t="str">
            <v>Relay Team</v>
          </cell>
          <cell r="E326" t="str">
            <v>Sutton Harriers</v>
          </cell>
          <cell r="F326" t="str">
            <v>u13g</v>
          </cell>
        </row>
        <row r="327">
          <cell r="D327" t="str">
            <v>Relay Team</v>
          </cell>
          <cell r="E327" t="str">
            <v>Sutton Harriers</v>
          </cell>
          <cell r="F327" t="str">
            <v>u13g</v>
          </cell>
        </row>
        <row r="328">
          <cell r="D328" t="str">
            <v>Relay Team</v>
          </cell>
          <cell r="E328" t="str">
            <v>Mansfield Harriers</v>
          </cell>
          <cell r="F328" t="str">
            <v>u13g</v>
          </cell>
        </row>
        <row r="329">
          <cell r="D329" t="str">
            <v>Relay Team</v>
          </cell>
          <cell r="E329" t="str">
            <v>Mansfield Harriers</v>
          </cell>
          <cell r="F329" t="str">
            <v>u13g</v>
          </cell>
        </row>
        <row r="330">
          <cell r="D330" t="str">
            <v>Relay Team</v>
          </cell>
          <cell r="E330" t="str">
            <v>Mansfield Harriers</v>
          </cell>
          <cell r="F330" t="str">
            <v>u13g</v>
          </cell>
        </row>
        <row r="331">
          <cell r="D331" t="str">
            <v>Relay Team</v>
          </cell>
          <cell r="E331" t="str">
            <v>Worksop Harriers</v>
          </cell>
          <cell r="F331" t="str">
            <v>u13g</v>
          </cell>
        </row>
        <row r="332">
          <cell r="D332" t="str">
            <v>Relay Team</v>
          </cell>
          <cell r="E332" t="str">
            <v>Notts A C</v>
          </cell>
          <cell r="F332" t="str">
            <v>u13g</v>
          </cell>
        </row>
        <row r="333">
          <cell r="D333" t="str">
            <v>Relay Team</v>
          </cell>
          <cell r="E333" t="str">
            <v>Sutton Harriers</v>
          </cell>
          <cell r="F333" t="str">
            <v>u15b</v>
          </cell>
        </row>
        <row r="334">
          <cell r="D334" t="str">
            <v>Relay Team</v>
          </cell>
          <cell r="E334" t="str">
            <v>Sutton Harriers</v>
          </cell>
          <cell r="F334" t="str">
            <v>u15b</v>
          </cell>
        </row>
        <row r="335">
          <cell r="D335" t="str">
            <v>Relay Team</v>
          </cell>
          <cell r="E335" t="str">
            <v>Mansfield Harriers</v>
          </cell>
          <cell r="F335" t="str">
            <v>u15b</v>
          </cell>
        </row>
        <row r="336">
          <cell r="D336" t="str">
            <v>Relay Team</v>
          </cell>
          <cell r="E336" t="str">
            <v>Mansfield Harriers</v>
          </cell>
          <cell r="F336" t="str">
            <v>u15b</v>
          </cell>
        </row>
        <row r="337">
          <cell r="D337" t="str">
            <v>Relay Team</v>
          </cell>
          <cell r="E337" t="str">
            <v>Worksop Harriers</v>
          </cell>
          <cell r="F337" t="str">
            <v>u15b</v>
          </cell>
        </row>
        <row r="338">
          <cell r="D338" t="str">
            <v>Relay Team</v>
          </cell>
          <cell r="E338" t="str">
            <v>Notts A C</v>
          </cell>
          <cell r="F338" t="str">
            <v>u15b</v>
          </cell>
        </row>
        <row r="339">
          <cell r="D339" t="str">
            <v>Relay Team</v>
          </cell>
          <cell r="E339" t="str">
            <v>Mansfield Harriers</v>
          </cell>
          <cell r="F339" t="str">
            <v>u15g</v>
          </cell>
        </row>
        <row r="340">
          <cell r="D340" t="str">
            <v>Relay Team</v>
          </cell>
          <cell r="E340" t="str">
            <v>Mansfield Harriers</v>
          </cell>
          <cell r="F340" t="str">
            <v>u15g</v>
          </cell>
        </row>
        <row r="341">
          <cell r="D341" t="str">
            <v>Relay Team</v>
          </cell>
          <cell r="E341" t="str">
            <v>Worksop Harriers</v>
          </cell>
          <cell r="F341" t="str">
            <v>u15g</v>
          </cell>
        </row>
        <row r="342">
          <cell r="D342" t="str">
            <v>Relay Team</v>
          </cell>
          <cell r="E342" t="str">
            <v>Notts A C</v>
          </cell>
          <cell r="F342" t="str">
            <v>u15g</v>
          </cell>
        </row>
        <row r="343">
          <cell r="D343" t="str">
            <v>Relay Team</v>
          </cell>
          <cell r="E343" t="str">
            <v>Newark A C</v>
          </cell>
          <cell r="F343" t="str">
            <v>u15g</v>
          </cell>
        </row>
        <row r="344">
          <cell r="D344" t="str">
            <v>Relay Team</v>
          </cell>
          <cell r="E344" t="str">
            <v>Mansfield Harriers</v>
          </cell>
          <cell r="F344" t="str">
            <v>u17m</v>
          </cell>
        </row>
        <row r="345">
          <cell r="D345" t="str">
            <v>Relay Team</v>
          </cell>
          <cell r="E345" t="str">
            <v>Mansfield Harriers</v>
          </cell>
          <cell r="F345" t="str">
            <v>u17m</v>
          </cell>
        </row>
        <row r="346">
          <cell r="D346" t="str">
            <v>Relay Team</v>
          </cell>
          <cell r="E346" t="str">
            <v>Notts A C</v>
          </cell>
          <cell r="F346" t="str">
            <v>u17m</v>
          </cell>
        </row>
        <row r="347">
          <cell r="D347" t="str">
            <v>Relay Team</v>
          </cell>
          <cell r="E347" t="str">
            <v>Mansfield Harriers</v>
          </cell>
          <cell r="F347" t="str">
            <v>u17w</v>
          </cell>
        </row>
        <row r="348">
          <cell r="D348" t="str">
            <v>Relay Team</v>
          </cell>
          <cell r="E348" t="str">
            <v>Mansfield Harriers</v>
          </cell>
          <cell r="F348" t="str">
            <v>u17w</v>
          </cell>
        </row>
        <row r="349">
          <cell r="D349" t="str">
            <v>Relay Team</v>
          </cell>
          <cell r="E349" t="str">
            <v>Notts A C</v>
          </cell>
          <cell r="F349" t="str">
            <v>u17w</v>
          </cell>
        </row>
        <row r="350">
          <cell r="D350" t="str">
            <v>Relay Team</v>
          </cell>
          <cell r="E350" t="str">
            <v>Mansfield Harriers</v>
          </cell>
          <cell r="F350" t="str">
            <v>u20m</v>
          </cell>
        </row>
        <row r="351">
          <cell r="D351" t="str">
            <v>Relay Team</v>
          </cell>
          <cell r="E351" t="str">
            <v>Notts A C</v>
          </cell>
          <cell r="F351" t="str">
            <v>u20w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E28" sqref="E28:F28"/>
    </sheetView>
  </sheetViews>
  <sheetFormatPr defaultColWidth="9.140625" defaultRowHeight="15"/>
  <cols>
    <col min="1" max="1" width="5.140625" style="0" customWidth="1"/>
    <col min="4" max="4" width="15.00390625" style="0" customWidth="1"/>
  </cols>
  <sheetData>
    <row r="1" spans="1:6" ht="14.25">
      <c r="A1" s="45"/>
      <c r="B1" s="51" t="s">
        <v>334</v>
      </c>
      <c r="C1" s="51"/>
      <c r="D1" s="51"/>
      <c r="E1" s="51" t="s">
        <v>335</v>
      </c>
      <c r="F1" s="51"/>
    </row>
    <row r="2" spans="1:6" ht="14.25">
      <c r="A2" s="51"/>
      <c r="B2" s="51"/>
      <c r="C2" s="51" t="s">
        <v>336</v>
      </c>
      <c r="D2" s="51"/>
      <c r="E2" s="51"/>
      <c r="F2" s="51"/>
    </row>
    <row r="3" spans="1:9" ht="21">
      <c r="A3" s="1"/>
      <c r="B3" s="20" t="s">
        <v>3</v>
      </c>
      <c r="C3" s="4"/>
      <c r="D3" s="4" t="s">
        <v>1</v>
      </c>
      <c r="E3" s="5" t="s">
        <v>2</v>
      </c>
      <c r="F3" s="21">
        <v>13.4</v>
      </c>
      <c r="G3" s="7"/>
      <c r="H3" s="8"/>
      <c r="I3" s="10"/>
    </row>
    <row r="4" spans="1:9" ht="15">
      <c r="A4" s="11"/>
      <c r="B4" s="12"/>
      <c r="C4" s="59">
        <f>IF(B4="","",VLOOKUP($D4,'[1]Derbys'!$C$2:$E$745,2,0))</f>
      </c>
      <c r="D4" s="59"/>
      <c r="E4" s="60">
        <f>IF(D4="","",VLOOKUP($D4,'[1]Derbys'!$C$2:$E$745,3,0))</f>
      </c>
      <c r="F4" s="60"/>
      <c r="G4" s="22" t="s">
        <v>357</v>
      </c>
      <c r="H4" s="23"/>
      <c r="I4" s="18"/>
    </row>
    <row r="5" spans="1:9" ht="15">
      <c r="A5" s="11">
        <v>1</v>
      </c>
      <c r="B5" s="12">
        <v>17</v>
      </c>
      <c r="C5" s="59" t="s">
        <v>4</v>
      </c>
      <c r="D5" s="59"/>
      <c r="E5" s="59" t="s">
        <v>12</v>
      </c>
      <c r="F5" s="59"/>
      <c r="G5" s="24">
        <v>13.3</v>
      </c>
      <c r="H5" s="16" t="s">
        <v>18</v>
      </c>
      <c r="I5" s="18"/>
    </row>
    <row r="6" spans="1:9" ht="15">
      <c r="A6" s="11">
        <v>2</v>
      </c>
      <c r="B6" s="12">
        <v>12</v>
      </c>
      <c r="C6" s="59" t="s">
        <v>5</v>
      </c>
      <c r="D6" s="59"/>
      <c r="E6" s="59" t="s">
        <v>12</v>
      </c>
      <c r="F6" s="59"/>
      <c r="G6" s="15">
        <v>14.3</v>
      </c>
      <c r="H6" s="16"/>
      <c r="I6" s="18"/>
    </row>
    <row r="7" spans="1:9" ht="15">
      <c r="A7" s="11">
        <v>3</v>
      </c>
      <c r="B7" s="12">
        <v>10</v>
      </c>
      <c r="C7" s="59" t="s">
        <v>6</v>
      </c>
      <c r="D7" s="59"/>
      <c r="E7" s="59" t="s">
        <v>13</v>
      </c>
      <c r="F7" s="59"/>
      <c r="G7" s="15">
        <v>14.5</v>
      </c>
      <c r="H7" s="16"/>
      <c r="I7" s="18"/>
    </row>
    <row r="8" spans="1:9" ht="15">
      <c r="A8" s="11">
        <v>4</v>
      </c>
      <c r="B8" s="12">
        <v>19</v>
      </c>
      <c r="C8" s="59" t="s">
        <v>7</v>
      </c>
      <c r="D8" s="59"/>
      <c r="E8" s="59" t="s">
        <v>14</v>
      </c>
      <c r="F8" s="59"/>
      <c r="G8" s="15">
        <v>14.7</v>
      </c>
      <c r="H8" s="16"/>
      <c r="I8" s="18"/>
    </row>
    <row r="9" spans="1:9" ht="15">
      <c r="A9" s="11">
        <v>5</v>
      </c>
      <c r="B9" s="12">
        <v>24</v>
      </c>
      <c r="C9" s="59" t="s">
        <v>8</v>
      </c>
      <c r="D9" s="59"/>
      <c r="E9" s="59" t="s">
        <v>15</v>
      </c>
      <c r="F9" s="59"/>
      <c r="G9" s="25">
        <v>15</v>
      </c>
      <c r="H9" s="16"/>
      <c r="I9" s="18"/>
    </row>
    <row r="10" spans="1:9" ht="15">
      <c r="A10" s="11">
        <v>6</v>
      </c>
      <c r="B10" s="12">
        <v>25</v>
      </c>
      <c r="C10" s="59" t="s">
        <v>9</v>
      </c>
      <c r="D10" s="59"/>
      <c r="E10" s="59" t="s">
        <v>16</v>
      </c>
      <c r="F10" s="59"/>
      <c r="G10" s="15">
        <v>15.5</v>
      </c>
      <c r="H10" s="16"/>
      <c r="I10" s="18"/>
    </row>
    <row r="11" spans="1:9" ht="15">
      <c r="A11" s="11">
        <v>7</v>
      </c>
      <c r="B11" s="12">
        <v>18</v>
      </c>
      <c r="C11" s="59" t="s">
        <v>10</v>
      </c>
      <c r="D11" s="59"/>
      <c r="E11" s="59" t="s">
        <v>17</v>
      </c>
      <c r="F11" s="59"/>
      <c r="G11" s="15">
        <v>15.6</v>
      </c>
      <c r="H11" s="16"/>
      <c r="I11" s="18"/>
    </row>
    <row r="12" spans="1:9" ht="15">
      <c r="A12" s="11">
        <v>8</v>
      </c>
      <c r="B12" s="12">
        <v>13</v>
      </c>
      <c r="C12" s="59" t="s">
        <v>11</v>
      </c>
      <c r="D12" s="59"/>
      <c r="E12" s="59" t="s">
        <v>15</v>
      </c>
      <c r="F12" s="59"/>
      <c r="G12" s="15">
        <v>16.3</v>
      </c>
      <c r="H12" s="16"/>
      <c r="I12" s="18"/>
    </row>
    <row r="14" spans="1:7" ht="21">
      <c r="A14" s="1"/>
      <c r="B14" s="2" t="s">
        <v>19</v>
      </c>
      <c r="C14" s="3"/>
      <c r="D14" s="4" t="s">
        <v>1</v>
      </c>
      <c r="E14" s="5" t="s">
        <v>2</v>
      </c>
      <c r="F14" s="26" t="s">
        <v>27</v>
      </c>
      <c r="G14" s="27"/>
    </row>
    <row r="15" spans="1:7" ht="15">
      <c r="A15" s="11"/>
      <c r="B15" s="12"/>
      <c r="C15" s="59">
        <f>IF(B15="","",VLOOKUP($D15,'[1]Derbys'!$C$2:$E$745,2,0))</f>
      </c>
      <c r="D15" s="59"/>
      <c r="E15" s="60">
        <f>IF(D15="","",VLOOKUP($D15,'[1]Derbys'!$C$2:$E$745,3,0))</f>
      </c>
      <c r="F15" s="60"/>
      <c r="G15" s="28"/>
    </row>
    <row r="16" spans="1:7" ht="15">
      <c r="A16" s="11">
        <v>1</v>
      </c>
      <c r="B16" s="12">
        <v>12</v>
      </c>
      <c r="C16" s="59" t="s">
        <v>5</v>
      </c>
      <c r="D16" s="59"/>
      <c r="E16" s="59" t="s">
        <v>12</v>
      </c>
      <c r="F16" s="59"/>
      <c r="G16" s="28" t="s">
        <v>20</v>
      </c>
    </row>
    <row r="17" spans="1:7" ht="15">
      <c r="A17" s="11">
        <v>2</v>
      </c>
      <c r="B17" s="12">
        <v>10</v>
      </c>
      <c r="C17" s="19" t="s">
        <v>6</v>
      </c>
      <c r="D17" s="19"/>
      <c r="E17" s="19" t="s">
        <v>13</v>
      </c>
      <c r="F17" s="19"/>
      <c r="G17" s="28" t="s">
        <v>21</v>
      </c>
    </row>
    <row r="18" spans="1:7" ht="15">
      <c r="A18" s="11">
        <v>3</v>
      </c>
      <c r="B18" s="12">
        <v>14</v>
      </c>
      <c r="C18" s="19" t="s">
        <v>28</v>
      </c>
      <c r="D18" s="19"/>
      <c r="E18" s="19" t="s">
        <v>12</v>
      </c>
      <c r="F18" s="19"/>
      <c r="G18" s="28" t="s">
        <v>22</v>
      </c>
    </row>
    <row r="19" spans="1:7" ht="15">
      <c r="A19" s="11">
        <v>4</v>
      </c>
      <c r="B19" s="12">
        <v>26</v>
      </c>
      <c r="C19" s="19" t="s">
        <v>29</v>
      </c>
      <c r="D19" s="19"/>
      <c r="E19" s="19" t="s">
        <v>12</v>
      </c>
      <c r="F19" s="19"/>
      <c r="G19" s="28" t="s">
        <v>23</v>
      </c>
    </row>
    <row r="20" spans="1:7" ht="15">
      <c r="A20" s="11">
        <v>5</v>
      </c>
      <c r="B20" s="12">
        <v>28</v>
      </c>
      <c r="C20" s="19" t="s">
        <v>30</v>
      </c>
      <c r="D20" s="19"/>
      <c r="E20" s="19" t="s">
        <v>12</v>
      </c>
      <c r="F20" s="19"/>
      <c r="G20" s="28" t="s">
        <v>24</v>
      </c>
    </row>
    <row r="21" spans="1:7" ht="15">
      <c r="A21" s="11">
        <v>6</v>
      </c>
      <c r="B21" s="12">
        <v>22</v>
      </c>
      <c r="C21" s="19" t="s">
        <v>31</v>
      </c>
      <c r="D21" s="19"/>
      <c r="E21" s="19" t="s">
        <v>17</v>
      </c>
      <c r="F21" s="19"/>
      <c r="G21" s="28" t="s">
        <v>25</v>
      </c>
    </row>
    <row r="22" spans="1:7" ht="15">
      <c r="A22" s="11">
        <v>7</v>
      </c>
      <c r="B22" s="12">
        <v>27</v>
      </c>
      <c r="C22" s="59" t="s">
        <v>32</v>
      </c>
      <c r="D22" s="59"/>
      <c r="E22" s="59" t="s">
        <v>14</v>
      </c>
      <c r="F22" s="59"/>
      <c r="G22" s="28" t="s">
        <v>26</v>
      </c>
    </row>
    <row r="23" ht="15">
      <c r="A23" s="11"/>
    </row>
    <row r="25" spans="1:9" ht="21">
      <c r="A25" s="1"/>
      <c r="B25" s="2" t="s">
        <v>33</v>
      </c>
      <c r="C25" s="3"/>
      <c r="D25" s="4" t="s">
        <v>34</v>
      </c>
      <c r="E25" s="5" t="s">
        <v>2</v>
      </c>
      <c r="F25" s="6">
        <v>57.2</v>
      </c>
      <c r="G25" s="7"/>
      <c r="H25" s="8"/>
      <c r="I25" s="10"/>
    </row>
    <row r="26" spans="1:9" ht="15">
      <c r="A26" s="11"/>
      <c r="B26" s="12"/>
      <c r="C26" s="59">
        <f>IF(B26="","",VLOOKUP($D26,'[1]Derbys'!$C$2:$E$745,2,0))</f>
      </c>
      <c r="D26" s="59"/>
      <c r="E26" s="60">
        <f>IF(D26="","",VLOOKUP($D26,'[1]Derbys'!$C$2:$E$745,3,0))</f>
      </c>
      <c r="F26" s="60"/>
      <c r="G26" s="15"/>
      <c r="H26" s="16"/>
      <c r="I26" s="18"/>
    </row>
    <row r="27" spans="1:9" ht="15">
      <c r="A27" s="11">
        <v>1</v>
      </c>
      <c r="B27" s="29" t="s">
        <v>35</v>
      </c>
      <c r="C27" s="59" t="s">
        <v>36</v>
      </c>
      <c r="D27" s="59"/>
      <c r="E27" s="59"/>
      <c r="F27" s="59"/>
      <c r="G27" s="15">
        <v>60.1</v>
      </c>
      <c r="H27" s="16"/>
      <c r="I27" s="18">
        <f>P27</f>
        <v>0</v>
      </c>
    </row>
    <row r="28" spans="1:9" ht="15">
      <c r="A28" s="11"/>
      <c r="B28" s="12"/>
      <c r="C28" s="59"/>
      <c r="D28" s="59"/>
      <c r="E28" s="59">
        <f>IF(B28="","",VLOOKUP($D28,'[2]Decs'!$C$2:$E$474,3,0))</f>
      </c>
      <c r="F28" s="59"/>
      <c r="G28" s="15"/>
      <c r="H28" s="16"/>
      <c r="I28" s="18"/>
    </row>
    <row r="29" spans="1:7" ht="21">
      <c r="A29" s="1"/>
      <c r="B29" s="2" t="s">
        <v>37</v>
      </c>
      <c r="C29" s="3"/>
      <c r="D29" s="4"/>
      <c r="E29" s="5" t="s">
        <v>2</v>
      </c>
      <c r="F29" s="6" t="s">
        <v>38</v>
      </c>
      <c r="G29" s="7"/>
    </row>
    <row r="30" spans="1:7" ht="15">
      <c r="A30" s="11"/>
      <c r="B30" s="12"/>
      <c r="C30" s="59">
        <f>IF(B30="","",VLOOKUP($D30,'[1]Derbys'!$C$2:$E$745,2,0))</f>
      </c>
      <c r="D30" s="59"/>
      <c r="E30" s="60">
        <f>IF(D30="","",VLOOKUP($D30,'[1]Derbys'!$C$2:$E$745,3,0))</f>
      </c>
      <c r="F30" s="60"/>
      <c r="G30" s="15"/>
    </row>
    <row r="31" spans="1:7" ht="15">
      <c r="A31" s="11">
        <v>1</v>
      </c>
      <c r="B31" s="12">
        <v>18</v>
      </c>
      <c r="C31" s="59" t="s">
        <v>39</v>
      </c>
      <c r="D31" s="59"/>
      <c r="E31" s="59" t="s">
        <v>17</v>
      </c>
      <c r="F31" s="59"/>
      <c r="G31" s="24">
        <v>1.15</v>
      </c>
    </row>
    <row r="32" spans="1:7" ht="15">
      <c r="A32" s="11">
        <v>2</v>
      </c>
      <c r="B32" s="12">
        <v>22</v>
      </c>
      <c r="C32" s="59" t="s">
        <v>31</v>
      </c>
      <c r="D32" s="59"/>
      <c r="E32" s="59" t="s">
        <v>17</v>
      </c>
      <c r="F32" s="59"/>
      <c r="G32" s="24">
        <v>1.1</v>
      </c>
    </row>
    <row r="35" spans="1:8" ht="21">
      <c r="A35" s="1"/>
      <c r="B35" s="2" t="s">
        <v>40</v>
      </c>
      <c r="C35" s="3"/>
      <c r="D35" s="4"/>
      <c r="E35" s="5" t="s">
        <v>2</v>
      </c>
      <c r="F35" s="6" t="s">
        <v>41</v>
      </c>
      <c r="G35" s="7"/>
      <c r="H35" s="30"/>
    </row>
    <row r="36" spans="1:8" ht="15">
      <c r="A36" s="11"/>
      <c r="B36" s="12"/>
      <c r="C36" s="59">
        <f>IF(B36="","",VLOOKUP($D36,'[1]Derbys'!$C$2:$E$745,2,0))</f>
      </c>
      <c r="D36" s="59"/>
      <c r="E36" s="60">
        <f>IF(D36="","",VLOOKUP($D36,'[1]Derbys'!$C$2:$E$745,3,0))</f>
      </c>
      <c r="F36" s="60"/>
      <c r="G36" s="15"/>
      <c r="H36" s="31"/>
    </row>
    <row r="37" spans="1:8" ht="15">
      <c r="A37" s="11">
        <v>1</v>
      </c>
      <c r="B37" s="12">
        <v>15</v>
      </c>
      <c r="C37" s="59" t="s">
        <v>42</v>
      </c>
      <c r="D37" s="59"/>
      <c r="E37" s="59" t="s">
        <v>12</v>
      </c>
      <c r="F37" s="59"/>
      <c r="G37" s="24">
        <v>5.26</v>
      </c>
      <c r="H37" s="31"/>
    </row>
    <row r="38" spans="1:8" ht="15">
      <c r="A38" s="11">
        <v>2</v>
      </c>
      <c r="B38" s="12">
        <v>11</v>
      </c>
      <c r="C38" s="59" t="s">
        <v>82</v>
      </c>
      <c r="D38" s="59"/>
      <c r="E38" s="59" t="s">
        <v>12</v>
      </c>
      <c r="F38" s="59"/>
      <c r="G38" s="24">
        <v>4.31</v>
      </c>
      <c r="H38" s="31"/>
    </row>
  </sheetData>
  <sheetProtection/>
  <mergeCells count="42">
    <mergeCell ref="C36:D36"/>
    <mergeCell ref="E36:F36"/>
    <mergeCell ref="C37:D37"/>
    <mergeCell ref="E37:F37"/>
    <mergeCell ref="C38:D38"/>
    <mergeCell ref="E38:F38"/>
    <mergeCell ref="C30:D30"/>
    <mergeCell ref="E30:F30"/>
    <mergeCell ref="C31:D31"/>
    <mergeCell ref="E31:F31"/>
    <mergeCell ref="C32:D32"/>
    <mergeCell ref="E32:F32"/>
    <mergeCell ref="C26:D26"/>
    <mergeCell ref="E26:F26"/>
    <mergeCell ref="C27:D27"/>
    <mergeCell ref="E27:F27"/>
    <mergeCell ref="C28:D28"/>
    <mergeCell ref="E28:F28"/>
    <mergeCell ref="C15:D15"/>
    <mergeCell ref="E15:F15"/>
    <mergeCell ref="C16:D16"/>
    <mergeCell ref="E16:F16"/>
    <mergeCell ref="C22:D22"/>
    <mergeCell ref="E22:F22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4:D4"/>
    <mergeCell ref="E4:F4"/>
    <mergeCell ref="C5:D5"/>
    <mergeCell ref="E5:F5"/>
    <mergeCell ref="C6:D6"/>
    <mergeCell ref="E6:F6"/>
  </mergeCells>
  <conditionalFormatting sqref="B4:B12">
    <cfRule type="expression" priority="5" dxfId="84" stopIfTrue="1">
      <formula>$U4&gt;1</formula>
    </cfRule>
  </conditionalFormatting>
  <conditionalFormatting sqref="B14:B16">
    <cfRule type="expression" priority="4" dxfId="84" stopIfTrue="1">
      <formula>$U14&gt;1</formula>
    </cfRule>
  </conditionalFormatting>
  <conditionalFormatting sqref="B25:B28">
    <cfRule type="expression" priority="3" dxfId="84" stopIfTrue="1">
      <formula>$U25&gt;1</formula>
    </cfRule>
  </conditionalFormatting>
  <conditionalFormatting sqref="B29:B32">
    <cfRule type="expression" priority="2" dxfId="84" stopIfTrue="1">
      <formula>$U29&gt;1</formula>
    </cfRule>
  </conditionalFormatting>
  <conditionalFormatting sqref="B35:B38">
    <cfRule type="expression" priority="1" dxfId="84" stopIfTrue="1">
      <formula>$U35&gt;1</formula>
    </cfRule>
  </conditionalFormatting>
  <conditionalFormatting sqref="B17:B22">
    <cfRule type="expression" priority="6" dxfId="84" stopIfTrue="1">
      <formula>$U18&gt;1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4" sqref="H4"/>
    </sheetView>
  </sheetViews>
  <sheetFormatPr defaultColWidth="9.140625" defaultRowHeight="15"/>
  <cols>
    <col min="4" max="4" width="12.8515625" style="0" customWidth="1"/>
    <col min="6" max="6" width="10.7109375" style="0" bestFit="1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3" s="51" customFormat="1" ht="14.25">
      <c r="A2" s="45"/>
      <c r="C2" s="51" t="s">
        <v>345</v>
      </c>
    </row>
    <row r="3" spans="1:7" ht="21">
      <c r="A3" s="1"/>
      <c r="B3" s="2" t="s">
        <v>128</v>
      </c>
      <c r="C3" s="3"/>
      <c r="D3" s="4" t="s">
        <v>1</v>
      </c>
      <c r="E3" s="5" t="s">
        <v>2</v>
      </c>
      <c r="F3" s="6">
        <f>P3</f>
        <v>0</v>
      </c>
      <c r="G3" s="7"/>
    </row>
    <row r="4" spans="1:7" ht="15">
      <c r="A4" s="11"/>
      <c r="B4" s="12"/>
      <c r="C4" s="59">
        <f>IF(B4="","",VLOOKUP($D4,'[1]Derbys'!$C$2:$E$745,2,0))</f>
      </c>
      <c r="D4" s="59"/>
      <c r="E4" s="60">
        <f>IF(D4="","",VLOOKUP($D4,'[1]Derbys'!$C$2:$E$745,3,0))</f>
      </c>
      <c r="F4" s="60"/>
      <c r="G4" s="22" t="s">
        <v>362</v>
      </c>
    </row>
    <row r="5" spans="1:7" ht="15">
      <c r="A5" s="11">
        <v>1</v>
      </c>
      <c r="B5" s="12">
        <v>109</v>
      </c>
      <c r="C5" s="59" t="s">
        <v>268</v>
      </c>
      <c r="D5" s="59"/>
      <c r="E5" s="59" t="s">
        <v>14</v>
      </c>
      <c r="F5" s="59"/>
      <c r="G5" s="24">
        <v>22.5</v>
      </c>
    </row>
    <row r="6" spans="1:7" ht="15">
      <c r="A6" s="11">
        <v>2</v>
      </c>
      <c r="B6" s="12">
        <v>106</v>
      </c>
      <c r="C6" s="59" t="s">
        <v>269</v>
      </c>
      <c r="D6" s="59"/>
      <c r="E6" s="59" t="s">
        <v>12</v>
      </c>
      <c r="F6" s="59"/>
      <c r="G6" s="24">
        <v>22.9</v>
      </c>
    </row>
    <row r="8" spans="1:7" ht="21">
      <c r="A8" s="1"/>
      <c r="B8" s="2" t="s">
        <v>174</v>
      </c>
      <c r="C8" s="3"/>
      <c r="D8" s="4" t="s">
        <v>1</v>
      </c>
      <c r="E8" s="5" t="s">
        <v>2</v>
      </c>
      <c r="F8" s="26">
        <v>0.0027199074074074074</v>
      </c>
      <c r="G8" s="27"/>
    </row>
    <row r="9" spans="1:7" ht="15">
      <c r="A9" s="11"/>
      <c r="B9" s="12"/>
      <c r="C9" s="59">
        <f>IF(B9="","",VLOOKUP($D9,'[1]Derbys'!$C$2:$E$745,2,0))</f>
      </c>
      <c r="D9" s="59"/>
      <c r="E9" s="60">
        <f>IF(D9="","",VLOOKUP($D9,'[1]Derbys'!$C$2:$E$745,3,0))</f>
      </c>
      <c r="F9" s="60"/>
      <c r="G9" s="28"/>
    </row>
    <row r="10" spans="1:7" ht="15">
      <c r="A10" s="11">
        <v>1</v>
      </c>
      <c r="B10" s="12">
        <v>113</v>
      </c>
      <c r="C10" s="59" t="s">
        <v>274</v>
      </c>
      <c r="D10" s="59"/>
      <c r="E10" s="59" t="s">
        <v>12</v>
      </c>
      <c r="F10" s="59"/>
      <c r="G10" s="28" t="s">
        <v>270</v>
      </c>
    </row>
    <row r="11" spans="1:7" ht="15">
      <c r="A11" s="11">
        <v>2</v>
      </c>
      <c r="B11" s="12">
        <v>103</v>
      </c>
      <c r="C11" s="59" t="s">
        <v>275</v>
      </c>
      <c r="D11" s="59"/>
      <c r="E11" s="59" t="s">
        <v>12</v>
      </c>
      <c r="F11" s="59"/>
      <c r="G11" s="28" t="s">
        <v>271</v>
      </c>
    </row>
    <row r="12" spans="1:7" ht="15">
      <c r="A12" s="11">
        <v>3</v>
      </c>
      <c r="B12" s="12">
        <v>110</v>
      </c>
      <c r="C12" s="59" t="s">
        <v>276</v>
      </c>
      <c r="D12" s="59"/>
      <c r="E12" s="59" t="s">
        <v>12</v>
      </c>
      <c r="F12" s="59"/>
      <c r="G12" s="28" t="s">
        <v>272</v>
      </c>
    </row>
    <row r="13" spans="1:7" ht="15">
      <c r="A13" s="11">
        <v>4</v>
      </c>
      <c r="B13" s="12">
        <v>108</v>
      </c>
      <c r="C13" s="59" t="s">
        <v>277</v>
      </c>
      <c r="D13" s="59"/>
      <c r="E13" s="59" t="s">
        <v>14</v>
      </c>
      <c r="F13" s="59"/>
      <c r="G13" s="28" t="s">
        <v>273</v>
      </c>
    </row>
    <row r="15" spans="1:7" ht="21">
      <c r="A15" s="1"/>
      <c r="B15" s="2" t="s">
        <v>136</v>
      </c>
      <c r="C15" s="3"/>
      <c r="D15" s="4" t="s">
        <v>1</v>
      </c>
      <c r="E15" s="5" t="s">
        <v>2</v>
      </c>
      <c r="F15" s="6">
        <v>54.9</v>
      </c>
      <c r="G15" s="7"/>
    </row>
    <row r="16" spans="1:7" ht="15">
      <c r="A16" s="11"/>
      <c r="B16" s="12"/>
      <c r="C16" s="59">
        <f>IF(B16="","",VLOOKUP($D16,'[1]Derbys'!$C$2:$E$745,2,0))</f>
      </c>
      <c r="D16" s="59"/>
      <c r="E16" s="60">
        <f>IF(D16="","",VLOOKUP($D16,'[1]Derbys'!$C$2:$E$745,3,0))</f>
      </c>
      <c r="F16" s="60"/>
      <c r="G16" s="15"/>
    </row>
    <row r="17" spans="1:7" ht="15">
      <c r="A17" s="11">
        <v>1</v>
      </c>
      <c r="B17" s="12">
        <v>109</v>
      </c>
      <c r="C17" s="59" t="s">
        <v>268</v>
      </c>
      <c r="D17" s="59"/>
      <c r="E17" s="59" t="s">
        <v>14</v>
      </c>
      <c r="F17" s="59"/>
      <c r="G17" s="15">
        <v>57.1</v>
      </c>
    </row>
    <row r="19" spans="1:7" ht="21">
      <c r="A19" s="1"/>
      <c r="B19" s="2" t="s">
        <v>188</v>
      </c>
      <c r="C19" s="3"/>
      <c r="D19" s="4"/>
      <c r="E19" s="5" t="s">
        <v>2</v>
      </c>
      <c r="F19" s="6">
        <v>7.14</v>
      </c>
      <c r="G19" s="7"/>
    </row>
    <row r="20" spans="1:7" ht="15">
      <c r="A20" s="11"/>
      <c r="B20" s="12"/>
      <c r="C20" s="59">
        <f>IF(B20="","",VLOOKUP($D20,'[1]Derbys'!$C$2:$E$745,2,0))</f>
      </c>
      <c r="D20" s="59"/>
      <c r="E20" s="60">
        <f>IF(D20="","",VLOOKUP($D20,'[1]Derbys'!$C$2:$E$745,3,0))</f>
      </c>
      <c r="F20" s="60"/>
      <c r="G20" s="15"/>
    </row>
    <row r="21" spans="1:7" ht="15">
      <c r="A21" s="11">
        <v>1</v>
      </c>
      <c r="B21" s="12">
        <v>109</v>
      </c>
      <c r="C21" s="59" t="s">
        <v>268</v>
      </c>
      <c r="D21" s="59"/>
      <c r="E21" s="59" t="s">
        <v>14</v>
      </c>
      <c r="F21" s="59"/>
      <c r="G21" s="24">
        <v>5.86</v>
      </c>
    </row>
    <row r="22" spans="1:7" ht="15">
      <c r="A22" s="11">
        <v>2</v>
      </c>
      <c r="B22" s="12">
        <v>111</v>
      </c>
      <c r="C22" s="59" t="s">
        <v>278</v>
      </c>
      <c r="D22" s="59"/>
      <c r="E22" s="59" t="s">
        <v>60</v>
      </c>
      <c r="F22" s="59"/>
      <c r="G22" s="24">
        <v>5</v>
      </c>
    </row>
    <row r="24" spans="1:7" ht="21">
      <c r="A24" s="1"/>
      <c r="B24" s="2" t="s">
        <v>190</v>
      </c>
      <c r="C24" s="3"/>
      <c r="D24" s="4"/>
      <c r="E24" s="5" t="s">
        <v>2</v>
      </c>
      <c r="F24" s="6">
        <v>55.12</v>
      </c>
      <c r="G24" s="7"/>
    </row>
    <row r="25" spans="1:7" ht="15">
      <c r="A25" s="11"/>
      <c r="B25" s="12"/>
      <c r="C25" s="59">
        <f>IF(B25="","",VLOOKUP($D25,'[1]Derbys'!$C$2:$E$745,2,0))</f>
      </c>
      <c r="D25" s="59"/>
      <c r="E25" s="60">
        <f>IF(D25="","",VLOOKUP($D25,'[1]Derbys'!$C$2:$E$745,3,0))</f>
      </c>
      <c r="F25" s="60"/>
      <c r="G25" s="15"/>
    </row>
    <row r="26" spans="1:7" ht="15">
      <c r="A26" s="11">
        <v>1</v>
      </c>
      <c r="B26" s="12">
        <v>114</v>
      </c>
      <c r="C26" s="59" t="s">
        <v>279</v>
      </c>
      <c r="D26" s="59"/>
      <c r="E26" s="59" t="s">
        <v>14</v>
      </c>
      <c r="F26" s="59"/>
      <c r="G26" s="24">
        <v>48.75</v>
      </c>
    </row>
    <row r="27" spans="1:7" ht="15">
      <c r="A27" s="11">
        <v>2</v>
      </c>
      <c r="B27" s="12">
        <v>101</v>
      </c>
      <c r="C27" s="59" t="s">
        <v>280</v>
      </c>
      <c r="D27" s="59"/>
      <c r="E27" s="59" t="s">
        <v>108</v>
      </c>
      <c r="F27" s="59"/>
      <c r="G27" s="24">
        <v>35.5</v>
      </c>
    </row>
    <row r="28" spans="1:7" ht="15">
      <c r="A28" s="11">
        <v>3</v>
      </c>
      <c r="B28" s="12">
        <v>111</v>
      </c>
      <c r="C28" s="59" t="s">
        <v>278</v>
      </c>
      <c r="D28" s="59"/>
      <c r="E28" s="59" t="s">
        <v>60</v>
      </c>
      <c r="F28" s="59"/>
      <c r="G28" s="24">
        <v>30.53</v>
      </c>
    </row>
    <row r="30" spans="1:7" ht="21">
      <c r="A30" s="1"/>
      <c r="B30" s="2" t="s">
        <v>80</v>
      </c>
      <c r="C30" s="3"/>
      <c r="D30" s="4"/>
      <c r="E30" s="5" t="s">
        <v>2</v>
      </c>
      <c r="F30" s="6">
        <v>4.6</v>
      </c>
      <c r="G30" s="7"/>
    </row>
    <row r="31" spans="1:7" ht="15">
      <c r="A31" s="11"/>
      <c r="B31" s="12"/>
      <c r="C31" s="59">
        <f>IF(B31="","",VLOOKUP($D31,'[1]Derbys'!$C$2:$E$745,2,0))</f>
      </c>
      <c r="D31" s="59"/>
      <c r="E31" s="60">
        <f>IF(D31="","",VLOOKUP($D31,'[1]Derbys'!$C$2:$E$745,3,0))</f>
      </c>
      <c r="F31" s="60"/>
      <c r="G31" s="15"/>
    </row>
    <row r="32" spans="1:7" ht="15">
      <c r="A32" s="11">
        <v>1</v>
      </c>
      <c r="B32" s="12">
        <v>111</v>
      </c>
      <c r="C32" s="59" t="s">
        <v>278</v>
      </c>
      <c r="D32" s="59"/>
      <c r="E32" s="59" t="s">
        <v>60</v>
      </c>
      <c r="F32" s="59"/>
      <c r="G32" s="24">
        <v>2.8</v>
      </c>
    </row>
  </sheetData>
  <sheetProtection/>
  <mergeCells count="38">
    <mergeCell ref="C32:D32"/>
    <mergeCell ref="E32:F32"/>
    <mergeCell ref="C27:D27"/>
    <mergeCell ref="E27:F27"/>
    <mergeCell ref="C28:D28"/>
    <mergeCell ref="E28:F28"/>
    <mergeCell ref="C31:D31"/>
    <mergeCell ref="E31:F31"/>
    <mergeCell ref="C22:D22"/>
    <mergeCell ref="E22:F22"/>
    <mergeCell ref="C25:D25"/>
    <mergeCell ref="E25:F25"/>
    <mergeCell ref="C26:D26"/>
    <mergeCell ref="E26:F26"/>
    <mergeCell ref="C17:D17"/>
    <mergeCell ref="E17:F17"/>
    <mergeCell ref="C20:D20"/>
    <mergeCell ref="E20:F20"/>
    <mergeCell ref="C21:D21"/>
    <mergeCell ref="E21:F21"/>
    <mergeCell ref="C12:D12"/>
    <mergeCell ref="E12:F12"/>
    <mergeCell ref="C13:D13"/>
    <mergeCell ref="E13:F13"/>
    <mergeCell ref="C16:D16"/>
    <mergeCell ref="E16:F16"/>
    <mergeCell ref="C9:D9"/>
    <mergeCell ref="E9:F9"/>
    <mergeCell ref="C10:D10"/>
    <mergeCell ref="E10:F10"/>
    <mergeCell ref="C11:D11"/>
    <mergeCell ref="E11:F11"/>
    <mergeCell ref="C4:D4"/>
    <mergeCell ref="E4:F4"/>
    <mergeCell ref="C5:D5"/>
    <mergeCell ref="E5:F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5.00390625" style="0" customWidth="1"/>
    <col min="4" max="4" width="11.7109375" style="0" customWidth="1"/>
    <col min="6" max="6" width="13.8515625" style="0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3" s="51" customFormat="1" ht="14.25">
      <c r="A2" s="45"/>
      <c r="C2" s="51" t="s">
        <v>346</v>
      </c>
    </row>
    <row r="3" spans="1:7" ht="21">
      <c r="A3" s="32"/>
      <c r="B3" s="2" t="s">
        <v>128</v>
      </c>
      <c r="C3" s="3"/>
      <c r="D3" s="4" t="s">
        <v>43</v>
      </c>
      <c r="E3" s="5" t="s">
        <v>2</v>
      </c>
      <c r="F3" s="6">
        <v>21.3</v>
      </c>
      <c r="G3" s="7"/>
    </row>
    <row r="4" spans="1:7" ht="15">
      <c r="A4" s="36"/>
      <c r="B4" s="12"/>
      <c r="C4" s="38"/>
      <c r="D4" s="39"/>
      <c r="E4" s="36"/>
      <c r="F4" s="13"/>
      <c r="G4" s="22" t="s">
        <v>357</v>
      </c>
    </row>
    <row r="5" spans="1:7" ht="15">
      <c r="A5" s="11">
        <v>1</v>
      </c>
      <c r="B5" s="12">
        <v>51</v>
      </c>
      <c r="C5" s="59" t="s">
        <v>281</v>
      </c>
      <c r="D5" s="59"/>
      <c r="E5" s="59" t="s">
        <v>12</v>
      </c>
      <c r="F5" s="59"/>
      <c r="G5" s="25">
        <v>22.4</v>
      </c>
    </row>
    <row r="6" spans="1:7" ht="15">
      <c r="A6" s="11">
        <v>2</v>
      </c>
      <c r="B6" s="12">
        <v>65</v>
      </c>
      <c r="C6" s="59" t="s">
        <v>282</v>
      </c>
      <c r="D6" s="59"/>
      <c r="E6" s="59" t="s">
        <v>14</v>
      </c>
      <c r="F6" s="59"/>
      <c r="G6" s="25">
        <v>22.9</v>
      </c>
    </row>
    <row r="7" spans="1:7" ht="15">
      <c r="A7" s="11">
        <v>3</v>
      </c>
      <c r="B7" s="12">
        <v>89</v>
      </c>
      <c r="C7" s="59" t="s">
        <v>283</v>
      </c>
      <c r="D7" s="59"/>
      <c r="E7" s="59" t="s">
        <v>12</v>
      </c>
      <c r="F7" s="59"/>
      <c r="G7" s="25">
        <v>23.5</v>
      </c>
    </row>
    <row r="8" spans="1:7" ht="15">
      <c r="A8" s="11">
        <v>4</v>
      </c>
      <c r="B8" s="12">
        <v>52</v>
      </c>
      <c r="C8" s="59" t="s">
        <v>284</v>
      </c>
      <c r="D8" s="59"/>
      <c r="E8" s="59" t="s">
        <v>12</v>
      </c>
      <c r="F8" s="59"/>
      <c r="G8" s="25">
        <v>23.6</v>
      </c>
    </row>
    <row r="9" spans="1:7" ht="15">
      <c r="A9" s="11">
        <v>5</v>
      </c>
      <c r="B9" s="12">
        <v>66</v>
      </c>
      <c r="C9" s="59" t="s">
        <v>285</v>
      </c>
      <c r="D9" s="59"/>
      <c r="E9" s="59" t="s">
        <v>14</v>
      </c>
      <c r="F9" s="59"/>
      <c r="G9" s="25">
        <v>24</v>
      </c>
    </row>
    <row r="10" spans="1:7" ht="15">
      <c r="A10" s="11">
        <v>6</v>
      </c>
      <c r="B10" s="12">
        <v>55</v>
      </c>
      <c r="C10" s="59" t="s">
        <v>286</v>
      </c>
      <c r="D10" s="59"/>
      <c r="E10" s="59" t="s">
        <v>287</v>
      </c>
      <c r="F10" s="59"/>
      <c r="G10" s="25">
        <v>25.7</v>
      </c>
    </row>
    <row r="12" spans="1:7" ht="21">
      <c r="A12" s="1"/>
      <c r="B12" s="2" t="s">
        <v>128</v>
      </c>
      <c r="C12" s="3"/>
      <c r="D12" s="4" t="s">
        <v>52</v>
      </c>
      <c r="E12" s="61"/>
      <c r="F12" s="61"/>
      <c r="G12" s="7"/>
    </row>
    <row r="13" spans="1:7" ht="15">
      <c r="A13" s="11"/>
      <c r="B13" s="12"/>
      <c r="C13" s="59">
        <f>IF(B13="","",VLOOKUP($D13,'[1]Derbys'!$C$2:$E$745,2,0))</f>
      </c>
      <c r="D13" s="59"/>
      <c r="E13" s="60">
        <f>IF(D13="","",VLOOKUP($D13,'[1]Derbys'!$C$2:$E$745,3,0))</f>
      </c>
      <c r="F13" s="60"/>
      <c r="G13" s="22" t="s">
        <v>353</v>
      </c>
    </row>
    <row r="14" spans="1:7" ht="15">
      <c r="A14" s="11">
        <v>1</v>
      </c>
      <c r="B14" s="12">
        <v>59</v>
      </c>
      <c r="C14" s="59" t="s">
        <v>288</v>
      </c>
      <c r="D14" s="59"/>
      <c r="E14" s="59" t="s">
        <v>12</v>
      </c>
      <c r="F14" s="59"/>
      <c r="G14" s="15">
        <v>22.2</v>
      </c>
    </row>
    <row r="15" spans="1:7" ht="15">
      <c r="A15" s="11">
        <v>2</v>
      </c>
      <c r="B15" s="12">
        <v>79</v>
      </c>
      <c r="C15" s="59" t="s">
        <v>289</v>
      </c>
      <c r="D15" s="59"/>
      <c r="E15" s="59" t="s">
        <v>51</v>
      </c>
      <c r="F15" s="59"/>
      <c r="G15" s="15">
        <v>22.7</v>
      </c>
    </row>
    <row r="16" spans="1:7" ht="15">
      <c r="A16" s="11">
        <v>3</v>
      </c>
      <c r="B16" s="12">
        <v>76</v>
      </c>
      <c r="C16" s="59" t="s">
        <v>290</v>
      </c>
      <c r="D16" s="59"/>
      <c r="E16" s="59" t="s">
        <v>14</v>
      </c>
      <c r="F16" s="59"/>
      <c r="G16" s="15">
        <v>22.8</v>
      </c>
    </row>
    <row r="17" spans="1:7" ht="15">
      <c r="A17" s="11">
        <v>4</v>
      </c>
      <c r="B17" s="12">
        <v>88</v>
      </c>
      <c r="C17" s="59" t="s">
        <v>291</v>
      </c>
      <c r="D17" s="59"/>
      <c r="E17" s="59" t="s">
        <v>12</v>
      </c>
      <c r="F17" s="59"/>
      <c r="G17" s="15">
        <v>22.8</v>
      </c>
    </row>
    <row r="18" spans="1:7" ht="15">
      <c r="A18" s="11">
        <v>5</v>
      </c>
      <c r="B18" s="12">
        <v>48</v>
      </c>
      <c r="C18" s="59" t="s">
        <v>292</v>
      </c>
      <c r="D18" s="59"/>
      <c r="E18" s="59" t="s">
        <v>12</v>
      </c>
      <c r="F18" s="59"/>
      <c r="G18" s="15">
        <v>23.8</v>
      </c>
    </row>
    <row r="19" spans="1:7" ht="15">
      <c r="A19" s="11">
        <v>6</v>
      </c>
      <c r="B19" s="12">
        <v>81</v>
      </c>
      <c r="C19" s="59" t="s">
        <v>293</v>
      </c>
      <c r="D19" s="59"/>
      <c r="E19" s="59" t="s">
        <v>12</v>
      </c>
      <c r="F19" s="59"/>
      <c r="G19" s="15">
        <v>24.3</v>
      </c>
    </row>
    <row r="21" spans="1:7" ht="21">
      <c r="A21" s="1"/>
      <c r="B21" s="2" t="s">
        <v>128</v>
      </c>
      <c r="C21" s="3"/>
      <c r="D21" s="4" t="s">
        <v>1</v>
      </c>
      <c r="E21" s="5" t="s">
        <v>2</v>
      </c>
      <c r="F21" s="6">
        <v>21.3</v>
      </c>
      <c r="G21" s="7"/>
    </row>
    <row r="22" spans="1:7" ht="15">
      <c r="A22" s="11"/>
      <c r="B22" s="12"/>
      <c r="C22" s="59">
        <f>IF(B22="","",VLOOKUP($D22,'[1]Derbys'!$C$2:$E$745,2,0))</f>
      </c>
      <c r="D22" s="59"/>
      <c r="E22" s="60">
        <f>IF(D22="","",VLOOKUP($D22,'[1]Derbys'!$C$2:$E$745,3,0))</f>
      </c>
      <c r="F22" s="60"/>
      <c r="G22" s="22" t="s">
        <v>350</v>
      </c>
    </row>
    <row r="23" spans="1:8" ht="15">
      <c r="A23" s="11">
        <v>1</v>
      </c>
      <c r="B23" s="12">
        <v>51</v>
      </c>
      <c r="C23" s="59" t="s">
        <v>281</v>
      </c>
      <c r="D23" s="59"/>
      <c r="E23" s="59" t="s">
        <v>12</v>
      </c>
      <c r="F23" s="59"/>
      <c r="G23" s="24">
        <v>21.2</v>
      </c>
      <c r="H23" t="s">
        <v>18</v>
      </c>
    </row>
    <row r="24" spans="1:7" ht="15">
      <c r="A24" s="11">
        <v>2</v>
      </c>
      <c r="B24" s="12">
        <v>59</v>
      </c>
      <c r="C24" s="59" t="s">
        <v>294</v>
      </c>
      <c r="D24" s="59"/>
      <c r="E24" s="59" t="s">
        <v>12</v>
      </c>
      <c r="F24" s="59"/>
      <c r="G24" s="24">
        <v>21.8</v>
      </c>
    </row>
    <row r="25" spans="1:7" ht="15">
      <c r="A25" s="11">
        <v>3</v>
      </c>
      <c r="B25" s="12">
        <v>76</v>
      </c>
      <c r="C25" s="59" t="s">
        <v>290</v>
      </c>
      <c r="D25" s="59"/>
      <c r="E25" s="59" t="s">
        <v>14</v>
      </c>
      <c r="F25" s="59"/>
      <c r="G25" s="24">
        <v>22.3</v>
      </c>
    </row>
    <row r="26" spans="1:7" ht="15">
      <c r="A26" s="11">
        <v>4</v>
      </c>
      <c r="B26" s="12">
        <v>79</v>
      </c>
      <c r="C26" s="59" t="s">
        <v>289</v>
      </c>
      <c r="D26" s="59"/>
      <c r="E26" s="59" t="s">
        <v>51</v>
      </c>
      <c r="F26" s="59"/>
      <c r="G26" s="24">
        <v>22.3</v>
      </c>
    </row>
    <row r="27" spans="1:7" ht="15">
      <c r="A27" s="11">
        <v>5</v>
      </c>
      <c r="B27" s="12">
        <v>65</v>
      </c>
      <c r="C27" s="59" t="s">
        <v>282</v>
      </c>
      <c r="D27" s="59"/>
      <c r="E27" s="59" t="s">
        <v>14</v>
      </c>
      <c r="F27" s="59"/>
      <c r="G27" s="24">
        <v>22.4</v>
      </c>
    </row>
    <row r="28" spans="1:7" ht="15">
      <c r="A28" s="11">
        <v>6</v>
      </c>
      <c r="B28" s="12">
        <v>88</v>
      </c>
      <c r="C28" s="59" t="s">
        <v>291</v>
      </c>
      <c r="D28" s="59"/>
      <c r="E28" s="59" t="s">
        <v>12</v>
      </c>
      <c r="F28" s="59"/>
      <c r="G28" s="24">
        <v>22.4</v>
      </c>
    </row>
    <row r="29" spans="1:7" ht="15">
      <c r="A29" s="11">
        <v>7</v>
      </c>
      <c r="B29" s="12">
        <v>52</v>
      </c>
      <c r="C29" s="59" t="s">
        <v>284</v>
      </c>
      <c r="D29" s="59"/>
      <c r="E29" s="59" t="s">
        <v>12</v>
      </c>
      <c r="F29" s="59"/>
      <c r="G29" s="24">
        <v>23.3</v>
      </c>
    </row>
    <row r="30" spans="1:7" ht="15">
      <c r="A30" s="11">
        <v>8</v>
      </c>
      <c r="B30" s="12">
        <v>89</v>
      </c>
      <c r="C30" s="59" t="s">
        <v>283</v>
      </c>
      <c r="D30" s="59"/>
      <c r="E30" s="59" t="s">
        <v>12</v>
      </c>
      <c r="F30" s="59"/>
      <c r="G30" s="24">
        <v>23.4</v>
      </c>
    </row>
    <row r="32" spans="1:7" ht="21">
      <c r="A32" s="1"/>
      <c r="B32" s="2" t="s">
        <v>19</v>
      </c>
      <c r="C32" s="3"/>
      <c r="D32" s="4" t="s">
        <v>1</v>
      </c>
      <c r="E32" s="5" t="s">
        <v>2</v>
      </c>
      <c r="F32" s="26">
        <v>0.0012789351851851853</v>
      </c>
      <c r="G32" s="27"/>
    </row>
    <row r="33" spans="1:7" ht="15">
      <c r="A33" s="11"/>
      <c r="B33" s="12"/>
      <c r="C33" s="59">
        <f>IF(B33="","",VLOOKUP($D33,'[1]Derbys'!$C$2:$E$745,2,0))</f>
      </c>
      <c r="D33" s="59"/>
      <c r="E33" s="60">
        <f>IF(D33="","",VLOOKUP($D33,'[1]Derbys'!$C$2:$E$745,3,0))</f>
      </c>
      <c r="F33" s="60"/>
      <c r="G33" s="28"/>
    </row>
    <row r="34" spans="1:7" ht="15">
      <c r="A34" s="11">
        <v>1</v>
      </c>
      <c r="B34" s="12">
        <v>77</v>
      </c>
      <c r="C34" s="59" t="s">
        <v>296</v>
      </c>
      <c r="D34" s="59"/>
      <c r="E34" s="59" t="s">
        <v>12</v>
      </c>
      <c r="F34" s="59"/>
      <c r="G34" s="28" t="s">
        <v>295</v>
      </c>
    </row>
    <row r="36" spans="1:7" ht="21">
      <c r="A36" s="1"/>
      <c r="B36" s="2" t="s">
        <v>297</v>
      </c>
      <c r="C36" s="3"/>
      <c r="D36" s="4" t="s">
        <v>1</v>
      </c>
      <c r="E36" s="5" t="s">
        <v>2</v>
      </c>
      <c r="F36" s="26">
        <v>0.010010416666666666</v>
      </c>
      <c r="G36" s="27"/>
    </row>
    <row r="37" spans="1:7" ht="15">
      <c r="A37" s="11"/>
      <c r="B37" s="12"/>
      <c r="C37" s="59">
        <f>IF(B37="","",VLOOKUP($D37,'[1]Derbys'!$C$2:$E$745,2,0))</f>
      </c>
      <c r="D37" s="59"/>
      <c r="E37" s="60">
        <f>IF(D37="","",VLOOKUP($D37,'[1]Derbys'!$C$2:$E$745,3,0))</f>
      </c>
      <c r="F37" s="60"/>
      <c r="G37" s="28"/>
    </row>
    <row r="38" spans="1:7" ht="15">
      <c r="A38" s="11">
        <v>1</v>
      </c>
      <c r="B38" s="12">
        <v>62</v>
      </c>
      <c r="C38" s="59" t="s">
        <v>304</v>
      </c>
      <c r="D38" s="59"/>
      <c r="E38" s="59" t="s">
        <v>12</v>
      </c>
      <c r="F38" s="59"/>
      <c r="G38" s="28" t="s">
        <v>298</v>
      </c>
    </row>
    <row r="39" spans="1:7" ht="15">
      <c r="A39" s="11">
        <v>2</v>
      </c>
      <c r="B39" s="12">
        <v>75</v>
      </c>
      <c r="C39" s="59" t="s">
        <v>305</v>
      </c>
      <c r="D39" s="59"/>
      <c r="E39" s="59" t="s">
        <v>310</v>
      </c>
      <c r="F39" s="59"/>
      <c r="G39" s="28" t="s">
        <v>299</v>
      </c>
    </row>
    <row r="40" spans="1:7" ht="15">
      <c r="A40" s="11">
        <v>3</v>
      </c>
      <c r="B40" s="12">
        <v>57</v>
      </c>
      <c r="C40" s="59" t="s">
        <v>306</v>
      </c>
      <c r="D40" s="59"/>
      <c r="E40" s="59" t="s">
        <v>12</v>
      </c>
      <c r="F40" s="59"/>
      <c r="G40" s="28" t="s">
        <v>300</v>
      </c>
    </row>
    <row r="41" spans="1:7" ht="15">
      <c r="A41" s="11">
        <v>4</v>
      </c>
      <c r="B41" s="12">
        <v>71</v>
      </c>
      <c r="C41" s="59" t="s">
        <v>307</v>
      </c>
      <c r="D41" s="59"/>
      <c r="E41" s="59" t="s">
        <v>14</v>
      </c>
      <c r="F41" s="59"/>
      <c r="G41" s="28" t="s">
        <v>301</v>
      </c>
    </row>
    <row r="42" spans="1:7" ht="15">
      <c r="A42" s="11">
        <v>5</v>
      </c>
      <c r="B42" s="12">
        <v>94</v>
      </c>
      <c r="C42" s="59" t="s">
        <v>308</v>
      </c>
      <c r="D42" s="59"/>
      <c r="E42" s="59" t="s">
        <v>14</v>
      </c>
      <c r="F42" s="59"/>
      <c r="G42" s="28" t="s">
        <v>302</v>
      </c>
    </row>
    <row r="43" spans="1:7" ht="15">
      <c r="A43" s="11">
        <v>6</v>
      </c>
      <c r="B43" s="12">
        <v>90</v>
      </c>
      <c r="C43" s="59" t="s">
        <v>309</v>
      </c>
      <c r="D43" s="59"/>
      <c r="E43" s="59" t="s">
        <v>14</v>
      </c>
      <c r="F43" s="59"/>
      <c r="G43" s="28" t="s">
        <v>303</v>
      </c>
    </row>
    <row r="45" spans="1:7" ht="21">
      <c r="A45" s="1"/>
      <c r="B45" s="2" t="s">
        <v>311</v>
      </c>
      <c r="C45" s="3"/>
      <c r="D45" s="4" t="s">
        <v>1</v>
      </c>
      <c r="E45" s="5" t="s">
        <v>2</v>
      </c>
      <c r="F45" s="6">
        <v>14.8</v>
      </c>
      <c r="G45" s="7"/>
    </row>
    <row r="46" spans="1:7" ht="15">
      <c r="A46" s="11"/>
      <c r="B46" s="12"/>
      <c r="C46" s="59">
        <f>IF(B46="","",VLOOKUP($D46,'[1]Derbys'!$C$2:$E$745,2,0))</f>
      </c>
      <c r="D46" s="59"/>
      <c r="E46" s="60">
        <f>IF(D46="","",VLOOKUP($D46,'[1]Derbys'!$C$2:$E$745,3,0))</f>
      </c>
      <c r="F46" s="60"/>
      <c r="G46" s="22" t="s">
        <v>360</v>
      </c>
    </row>
    <row r="47" spans="1:7" ht="15">
      <c r="A47" s="11">
        <v>1</v>
      </c>
      <c r="B47" s="12">
        <v>89</v>
      </c>
      <c r="C47" s="59" t="s">
        <v>283</v>
      </c>
      <c r="D47" s="59"/>
      <c r="E47" s="59" t="s">
        <v>12</v>
      </c>
      <c r="F47" s="59"/>
      <c r="G47" s="15">
        <v>15.6</v>
      </c>
    </row>
    <row r="48" spans="1:7" ht="15">
      <c r="A48" s="11">
        <v>2</v>
      </c>
      <c r="B48" s="12">
        <v>71</v>
      </c>
      <c r="C48" s="59" t="s">
        <v>307</v>
      </c>
      <c r="D48" s="59"/>
      <c r="E48" s="59" t="s">
        <v>14</v>
      </c>
      <c r="F48" s="59"/>
      <c r="G48" s="15">
        <v>17.9</v>
      </c>
    </row>
    <row r="49" spans="1:7" ht="15">
      <c r="A49" s="11">
        <v>3</v>
      </c>
      <c r="B49" s="12">
        <v>53</v>
      </c>
      <c r="C49" s="59" t="s">
        <v>313</v>
      </c>
      <c r="D49" s="59"/>
      <c r="E49" s="59" t="s">
        <v>14</v>
      </c>
      <c r="F49" s="59"/>
      <c r="G49" s="15" t="s">
        <v>312</v>
      </c>
    </row>
    <row r="51" spans="1:7" ht="21">
      <c r="A51" s="1"/>
      <c r="B51" s="2" t="s">
        <v>136</v>
      </c>
      <c r="C51" s="3"/>
      <c r="D51" s="4" t="s">
        <v>1</v>
      </c>
      <c r="E51" s="5" t="s">
        <v>2</v>
      </c>
      <c r="F51" s="6">
        <v>55.5</v>
      </c>
      <c r="G51" s="7"/>
    </row>
    <row r="52" spans="1:7" ht="15">
      <c r="A52" s="11"/>
      <c r="B52" s="12"/>
      <c r="C52" s="59">
        <f>IF(B52="","",VLOOKUP($D52,'[1]Derbys'!$C$2:$E$745,2,0))</f>
      </c>
      <c r="D52" s="59"/>
      <c r="E52" s="60">
        <f>IF(D52="","",VLOOKUP($D52,'[1]Derbys'!$C$2:$E$745,3,0))</f>
      </c>
      <c r="F52" s="60"/>
      <c r="G52" s="15"/>
    </row>
    <row r="53" spans="1:7" ht="15">
      <c r="A53" s="11">
        <v>1</v>
      </c>
      <c r="B53" s="12">
        <v>68</v>
      </c>
      <c r="C53" s="59" t="s">
        <v>314</v>
      </c>
      <c r="D53" s="59"/>
      <c r="E53" s="59" t="s">
        <v>12</v>
      </c>
      <c r="F53" s="59"/>
      <c r="G53" s="25">
        <v>54</v>
      </c>
    </row>
    <row r="54" spans="1:7" ht="15">
      <c r="A54" s="11">
        <v>2</v>
      </c>
      <c r="B54" s="12">
        <v>53</v>
      </c>
      <c r="C54" s="59" t="s">
        <v>313</v>
      </c>
      <c r="D54" s="59"/>
      <c r="E54" s="59" t="s">
        <v>14</v>
      </c>
      <c r="F54" s="59"/>
      <c r="G54" s="15">
        <v>57.2</v>
      </c>
    </row>
    <row r="55" spans="1:7" ht="15">
      <c r="A55" s="11">
        <v>3</v>
      </c>
      <c r="B55" s="12">
        <v>71</v>
      </c>
      <c r="C55" s="59" t="s">
        <v>307</v>
      </c>
      <c r="D55" s="59"/>
      <c r="E55" s="59" t="s">
        <v>14</v>
      </c>
      <c r="F55" s="59"/>
      <c r="G55" s="15">
        <v>62.5</v>
      </c>
    </row>
    <row r="57" spans="1:7" ht="21">
      <c r="A57" s="1"/>
      <c r="B57" s="2" t="s">
        <v>188</v>
      </c>
      <c r="C57" s="3"/>
      <c r="D57" s="4"/>
      <c r="E57" s="5" t="s">
        <v>2</v>
      </c>
      <c r="F57" s="6">
        <v>7.04</v>
      </c>
      <c r="G57" s="7"/>
    </row>
    <row r="58" spans="1:7" ht="15">
      <c r="A58" s="11"/>
      <c r="B58" s="12"/>
      <c r="C58" s="59">
        <f>IF(B58="","",VLOOKUP($D58,'[1]Derbys'!$C$2:$E$745,2,0))</f>
      </c>
      <c r="D58" s="59"/>
      <c r="E58" s="60">
        <f>IF(D58="","",VLOOKUP($D58,'[1]Derbys'!$C$2:$E$745,3,0))</f>
      </c>
      <c r="F58" s="60"/>
      <c r="G58" s="15"/>
    </row>
    <row r="59" spans="1:7" ht="15">
      <c r="A59" s="11">
        <v>1</v>
      </c>
      <c r="B59" s="12">
        <v>50</v>
      </c>
      <c r="C59" s="59" t="s">
        <v>315</v>
      </c>
      <c r="D59" s="59"/>
      <c r="E59" s="59" t="s">
        <v>12</v>
      </c>
      <c r="F59" s="59"/>
      <c r="G59" s="24">
        <v>6.72</v>
      </c>
    </row>
    <row r="60" spans="1:7" ht="15">
      <c r="A60" s="11">
        <v>2</v>
      </c>
      <c r="B60" s="12">
        <v>69</v>
      </c>
      <c r="C60" s="59" t="s">
        <v>316</v>
      </c>
      <c r="D60" s="59"/>
      <c r="E60" s="59" t="s">
        <v>12</v>
      </c>
      <c r="F60" s="59"/>
      <c r="G60" s="24">
        <v>6.01</v>
      </c>
    </row>
    <row r="61" spans="1:7" ht="15">
      <c r="A61" s="11">
        <v>3</v>
      </c>
      <c r="B61" s="12">
        <v>91</v>
      </c>
      <c r="C61" s="59" t="s">
        <v>317</v>
      </c>
      <c r="D61" s="59"/>
      <c r="E61" s="59" t="s">
        <v>12</v>
      </c>
      <c r="F61" s="59"/>
      <c r="G61" s="24">
        <v>5.59</v>
      </c>
    </row>
    <row r="63" spans="1:7" ht="21">
      <c r="A63" s="1"/>
      <c r="B63" s="2" t="s">
        <v>190</v>
      </c>
      <c r="C63" s="3"/>
      <c r="D63" s="4"/>
      <c r="E63" s="5" t="s">
        <v>2</v>
      </c>
      <c r="F63" s="6">
        <v>62</v>
      </c>
      <c r="G63" s="7"/>
    </row>
    <row r="64" spans="1:7" ht="15">
      <c r="A64" s="11"/>
      <c r="B64" s="12"/>
      <c r="C64" s="59">
        <f>IF(B64="","",VLOOKUP($D64,'[1]Derbys'!$C$2:$E$745,2,0))</f>
      </c>
      <c r="D64" s="59"/>
      <c r="E64" s="60">
        <f>IF(D64="","",VLOOKUP($D64,'[1]Derbys'!$C$2:$E$745,3,0))</f>
      </c>
      <c r="F64" s="60"/>
      <c r="G64" s="15"/>
    </row>
    <row r="65" spans="1:8" ht="15">
      <c r="A65" s="11">
        <v>1</v>
      </c>
      <c r="B65" s="12">
        <v>86</v>
      </c>
      <c r="C65" s="59" t="s">
        <v>318</v>
      </c>
      <c r="D65" s="59"/>
      <c r="E65" s="59" t="s">
        <v>12</v>
      </c>
      <c r="F65" s="59"/>
      <c r="G65" s="24">
        <v>62.39</v>
      </c>
      <c r="H65" t="s">
        <v>18</v>
      </c>
    </row>
    <row r="66" spans="1:7" ht="15">
      <c r="A66" s="11">
        <v>2</v>
      </c>
      <c r="B66" s="12">
        <v>63</v>
      </c>
      <c r="C66" s="59" t="s">
        <v>319</v>
      </c>
      <c r="D66" s="59"/>
      <c r="E66" s="59" t="s">
        <v>14</v>
      </c>
      <c r="F66" s="59"/>
      <c r="G66" s="24">
        <v>53.91</v>
      </c>
    </row>
    <row r="67" spans="1:7" ht="15">
      <c r="A67" s="11">
        <v>3</v>
      </c>
      <c r="B67" s="12">
        <v>84</v>
      </c>
      <c r="C67" s="59" t="s">
        <v>320</v>
      </c>
      <c r="D67" s="59"/>
      <c r="E67" s="59" t="s">
        <v>14</v>
      </c>
      <c r="F67" s="59"/>
      <c r="G67" s="24">
        <v>53.83</v>
      </c>
    </row>
    <row r="69" spans="1:7" ht="21">
      <c r="A69" s="1"/>
      <c r="B69" s="2" t="s">
        <v>265</v>
      </c>
      <c r="C69" s="3"/>
      <c r="D69" s="4"/>
      <c r="E69" s="5" t="s">
        <v>2</v>
      </c>
      <c r="F69" s="6">
        <v>64.74</v>
      </c>
      <c r="G69" s="7"/>
    </row>
    <row r="70" spans="1:7" ht="15">
      <c r="A70" s="11"/>
      <c r="B70" s="12"/>
      <c r="C70" s="59">
        <f>IF(B70="","",VLOOKUP($D70,'[1]Derbys'!$C$2:$E$745,2,0))</f>
      </c>
      <c r="D70" s="59"/>
      <c r="E70" s="60">
        <f>IF(D70="","",VLOOKUP($D70,'[1]Derbys'!$C$2:$E$745,3,0))</f>
      </c>
      <c r="F70" s="60"/>
      <c r="G70" s="15"/>
    </row>
    <row r="71" spans="1:7" ht="15">
      <c r="A71" s="11">
        <v>1</v>
      </c>
      <c r="B71" s="12">
        <v>61</v>
      </c>
      <c r="C71" s="59" t="s">
        <v>321</v>
      </c>
      <c r="D71" s="59"/>
      <c r="E71" s="59" t="s">
        <v>12</v>
      </c>
      <c r="F71" s="59"/>
      <c r="G71" s="24">
        <v>62.92</v>
      </c>
    </row>
    <row r="73" spans="1:8" ht="21">
      <c r="A73" s="1"/>
      <c r="B73" s="2" t="s">
        <v>80</v>
      </c>
      <c r="C73" s="3"/>
      <c r="D73" s="4"/>
      <c r="E73" s="5" t="s">
        <v>2</v>
      </c>
      <c r="F73" s="6"/>
      <c r="G73" s="7"/>
      <c r="H73" s="30"/>
    </row>
    <row r="74" spans="1:8" ht="15">
      <c r="A74" s="11"/>
      <c r="B74" s="12"/>
      <c r="C74" s="59">
        <f>IF(B74="","",VLOOKUP($D74,'[1]Derbys'!$C$2:$E$745,2,0))</f>
      </c>
      <c r="D74" s="59"/>
      <c r="E74" s="60">
        <f>IF(D74="","",VLOOKUP($D74,'[1]Derbys'!$C$2:$E$745,3,0))</f>
      </c>
      <c r="F74" s="60"/>
      <c r="G74" s="15"/>
      <c r="H74" s="31"/>
    </row>
    <row r="75" spans="1:8" ht="15">
      <c r="A75" s="11">
        <v>1</v>
      </c>
      <c r="B75" s="12">
        <v>91</v>
      </c>
      <c r="C75" s="59" t="s">
        <v>317</v>
      </c>
      <c r="D75" s="59"/>
      <c r="E75" s="59" t="s">
        <v>12</v>
      </c>
      <c r="F75" s="59"/>
      <c r="G75" s="24">
        <v>3.15</v>
      </c>
      <c r="H75" s="31"/>
    </row>
  </sheetData>
  <sheetProtection/>
  <mergeCells count="103">
    <mergeCell ref="C71:D71"/>
    <mergeCell ref="E71:F71"/>
    <mergeCell ref="C74:D74"/>
    <mergeCell ref="E74:F74"/>
    <mergeCell ref="C75:D75"/>
    <mergeCell ref="E75:F75"/>
    <mergeCell ref="C66:D66"/>
    <mergeCell ref="E66:F66"/>
    <mergeCell ref="C67:D67"/>
    <mergeCell ref="E67:F67"/>
    <mergeCell ref="C70:D70"/>
    <mergeCell ref="E70:F70"/>
    <mergeCell ref="C61:D61"/>
    <mergeCell ref="E61:F61"/>
    <mergeCell ref="C64:D64"/>
    <mergeCell ref="E64:F64"/>
    <mergeCell ref="C65:D65"/>
    <mergeCell ref="E65:F65"/>
    <mergeCell ref="C58:D58"/>
    <mergeCell ref="E58:F58"/>
    <mergeCell ref="C59:D59"/>
    <mergeCell ref="E59:F59"/>
    <mergeCell ref="C60:D60"/>
    <mergeCell ref="E60:F60"/>
    <mergeCell ref="C53:D53"/>
    <mergeCell ref="E53:F53"/>
    <mergeCell ref="C54:D54"/>
    <mergeCell ref="E54:F54"/>
    <mergeCell ref="C55:D55"/>
    <mergeCell ref="E55:F55"/>
    <mergeCell ref="C48:D48"/>
    <mergeCell ref="E48:F48"/>
    <mergeCell ref="C49:D49"/>
    <mergeCell ref="E49:F49"/>
    <mergeCell ref="C52:D52"/>
    <mergeCell ref="E52:F52"/>
    <mergeCell ref="C43:D43"/>
    <mergeCell ref="E43:F43"/>
    <mergeCell ref="C46:D46"/>
    <mergeCell ref="E46:F46"/>
    <mergeCell ref="C47:D47"/>
    <mergeCell ref="E47:F47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0:D30"/>
    <mergeCell ref="E30:F30"/>
    <mergeCell ref="C33:D33"/>
    <mergeCell ref="E33:F33"/>
    <mergeCell ref="C34:D34"/>
    <mergeCell ref="E34:F34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9:D19"/>
    <mergeCell ref="E19:F19"/>
    <mergeCell ref="C22:D22"/>
    <mergeCell ref="E22:F22"/>
    <mergeCell ref="C23:D23"/>
    <mergeCell ref="E23:F23"/>
    <mergeCell ref="C16:D16"/>
    <mergeCell ref="E16:F16"/>
    <mergeCell ref="C17:D17"/>
    <mergeCell ref="E17:F17"/>
    <mergeCell ref="C18:D18"/>
    <mergeCell ref="E18:F18"/>
    <mergeCell ref="C14:D14"/>
    <mergeCell ref="E14:F14"/>
    <mergeCell ref="C15:D15"/>
    <mergeCell ref="E15:F15"/>
    <mergeCell ref="C8:D8"/>
    <mergeCell ref="E8:F8"/>
    <mergeCell ref="C9:D9"/>
    <mergeCell ref="E9:F9"/>
    <mergeCell ref="C10:D10"/>
    <mergeCell ref="E10:F10"/>
    <mergeCell ref="E12:F12"/>
    <mergeCell ref="C13:D13"/>
    <mergeCell ref="E13:F13"/>
    <mergeCell ref="C5:D5"/>
    <mergeCell ref="E5:F5"/>
    <mergeCell ref="C6:D6"/>
    <mergeCell ref="E6:F6"/>
    <mergeCell ref="C7:D7"/>
    <mergeCell ref="E7:F7"/>
  </mergeCells>
  <conditionalFormatting sqref="B3:B10">
    <cfRule type="expression" priority="11" dxfId="84" stopIfTrue="1">
      <formula>$U3&gt;1</formula>
    </cfRule>
  </conditionalFormatting>
  <conditionalFormatting sqref="B12:B19">
    <cfRule type="expression" priority="10" dxfId="84" stopIfTrue="1">
      <formula>$U12&gt;1</formula>
    </cfRule>
  </conditionalFormatting>
  <conditionalFormatting sqref="B21:B30">
    <cfRule type="expression" priority="9" dxfId="84" stopIfTrue="1">
      <formula>$U21&gt;1</formula>
    </cfRule>
  </conditionalFormatting>
  <conditionalFormatting sqref="B32:B34">
    <cfRule type="expression" priority="8" dxfId="84" stopIfTrue="1">
      <formula>$U32&gt;1</formula>
    </cfRule>
  </conditionalFormatting>
  <conditionalFormatting sqref="B36:B43">
    <cfRule type="expression" priority="7" dxfId="84" stopIfTrue="1">
      <formula>$U36&gt;1</formula>
    </cfRule>
  </conditionalFormatting>
  <conditionalFormatting sqref="B45:B49">
    <cfRule type="expression" priority="6" dxfId="84" stopIfTrue="1">
      <formula>$U45&gt;1</formula>
    </cfRule>
  </conditionalFormatting>
  <conditionalFormatting sqref="B51:B55">
    <cfRule type="expression" priority="5" dxfId="84" stopIfTrue="1">
      <formula>$U51&gt;1</formula>
    </cfRule>
  </conditionalFormatting>
  <conditionalFormatting sqref="B57:B61">
    <cfRule type="expression" priority="4" dxfId="84" stopIfTrue="1">
      <formula>$U57&gt;1</formula>
    </cfRule>
  </conditionalFormatting>
  <conditionalFormatting sqref="B63:B67">
    <cfRule type="expression" priority="3" dxfId="84" stopIfTrue="1">
      <formula>$U63&gt;1</formula>
    </cfRule>
  </conditionalFormatting>
  <conditionalFormatting sqref="B69:B71">
    <cfRule type="expression" priority="2" dxfId="84" stopIfTrue="1">
      <formula>$U69&gt;1</formula>
    </cfRule>
  </conditionalFormatting>
  <conditionalFormatting sqref="B73:B75">
    <cfRule type="expression" priority="1" dxfId="84" stopIfTrue="1">
      <formula>$U73&gt;1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.140625" style="48" customWidth="1"/>
    <col min="4" max="4" width="12.28125" style="0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9" s="51" customFormat="1" ht="15">
      <c r="A2" s="47"/>
      <c r="B2" s="52"/>
      <c r="C2" s="53" t="s">
        <v>347</v>
      </c>
      <c r="D2" s="54"/>
      <c r="E2" s="11"/>
      <c r="F2" s="55"/>
      <c r="G2" s="56"/>
      <c r="H2" s="57"/>
      <c r="I2" s="58"/>
    </row>
    <row r="3" spans="1:9" ht="21">
      <c r="A3" s="46"/>
      <c r="B3" s="20" t="s">
        <v>3</v>
      </c>
      <c r="C3" s="4"/>
      <c r="D3" s="4" t="s">
        <v>1</v>
      </c>
      <c r="E3" s="5" t="s">
        <v>2</v>
      </c>
      <c r="F3" s="6">
        <v>10.7</v>
      </c>
      <c r="G3" s="7"/>
      <c r="H3" s="8"/>
      <c r="I3" s="10"/>
    </row>
    <row r="4" spans="1:9" ht="15">
      <c r="A4" s="47"/>
      <c r="B4" s="12"/>
      <c r="C4" s="59">
        <f>IF(B4="","",VLOOKUP($D4,'[1]Derbys'!$C$2:$E$745,2,0))</f>
      </c>
      <c r="D4" s="59"/>
      <c r="E4" s="60">
        <f>IF(D4="","",VLOOKUP($D4,'[1]Derbys'!$C$2:$E$745,3,0))</f>
      </c>
      <c r="F4" s="60"/>
      <c r="G4" s="22"/>
      <c r="H4" s="23"/>
      <c r="I4" s="18"/>
    </row>
    <row r="5" spans="1:9" ht="15">
      <c r="A5" s="47">
        <v>1</v>
      </c>
      <c r="B5" s="12">
        <v>357</v>
      </c>
      <c r="C5" s="59" t="s">
        <v>322</v>
      </c>
      <c r="D5" s="59"/>
      <c r="E5" s="59" t="s">
        <v>14</v>
      </c>
      <c r="F5" s="59"/>
      <c r="G5" s="24">
        <v>11.5</v>
      </c>
      <c r="H5" s="16" t="s">
        <v>158</v>
      </c>
      <c r="I5" s="18"/>
    </row>
    <row r="6" spans="1:9" ht="15">
      <c r="A6" s="47">
        <v>2</v>
      </c>
      <c r="B6" s="12">
        <v>358</v>
      </c>
      <c r="C6" s="59" t="s">
        <v>348</v>
      </c>
      <c r="D6" s="59"/>
      <c r="E6" s="59" t="s">
        <v>12</v>
      </c>
      <c r="F6" s="59"/>
      <c r="G6" s="24">
        <v>12</v>
      </c>
      <c r="H6" s="16" t="s">
        <v>158</v>
      </c>
      <c r="I6" s="18"/>
    </row>
    <row r="7" spans="1:9" ht="15">
      <c r="A7" s="47">
        <v>3</v>
      </c>
      <c r="B7" s="12">
        <v>351</v>
      </c>
      <c r="C7" s="59" t="s">
        <v>323</v>
      </c>
      <c r="D7" s="59"/>
      <c r="E7" s="59" t="s">
        <v>108</v>
      </c>
      <c r="F7" s="59"/>
      <c r="G7" s="24">
        <v>12.1</v>
      </c>
      <c r="H7" s="16" t="s">
        <v>158</v>
      </c>
      <c r="I7" s="18"/>
    </row>
    <row r="8" spans="1:9" ht="15">
      <c r="A8" s="47">
        <v>4</v>
      </c>
      <c r="B8" s="12">
        <v>363</v>
      </c>
      <c r="C8" s="59" t="s">
        <v>324</v>
      </c>
      <c r="D8" s="59"/>
      <c r="E8" s="59" t="s">
        <v>14</v>
      </c>
      <c r="F8" s="59"/>
      <c r="G8" s="24">
        <v>12.2</v>
      </c>
      <c r="H8" s="16" t="s">
        <v>158</v>
      </c>
      <c r="I8" s="18"/>
    </row>
    <row r="9" spans="1:9" ht="15">
      <c r="A9" s="47">
        <v>5</v>
      </c>
      <c r="B9" s="12">
        <v>364</v>
      </c>
      <c r="C9" s="59" t="s">
        <v>325</v>
      </c>
      <c r="D9" s="59"/>
      <c r="E9" s="59" t="s">
        <v>12</v>
      </c>
      <c r="F9" s="59"/>
      <c r="G9" s="24">
        <v>12.4</v>
      </c>
      <c r="H9" s="16" t="s">
        <v>158</v>
      </c>
      <c r="I9" s="18"/>
    </row>
    <row r="10" spans="1:9" ht="15">
      <c r="A10" s="47"/>
      <c r="B10" s="12"/>
      <c r="C10" s="13"/>
      <c r="D10" s="13"/>
      <c r="E10" s="13"/>
      <c r="F10" s="13"/>
      <c r="G10" s="24"/>
      <c r="H10" s="16"/>
      <c r="I10" s="18"/>
    </row>
    <row r="11" spans="1:9" ht="15">
      <c r="A11" s="47"/>
      <c r="B11" s="12"/>
      <c r="C11" s="13" t="s">
        <v>328</v>
      </c>
      <c r="D11" s="13"/>
      <c r="E11" s="13"/>
      <c r="F11" s="13"/>
      <c r="G11" s="24"/>
      <c r="H11" s="16"/>
      <c r="I11" s="18"/>
    </row>
    <row r="12" spans="1:9" ht="15">
      <c r="A12" s="47">
        <v>1</v>
      </c>
      <c r="B12" s="12">
        <v>581</v>
      </c>
      <c r="C12" s="59" t="s">
        <v>326</v>
      </c>
      <c r="D12" s="59"/>
      <c r="E12" s="59" t="s">
        <v>12</v>
      </c>
      <c r="F12" s="59"/>
      <c r="G12" s="24">
        <v>12.6</v>
      </c>
      <c r="H12" s="16" t="s">
        <v>328</v>
      </c>
      <c r="I12" s="18"/>
    </row>
    <row r="13" spans="1:9" ht="15">
      <c r="A13" s="47"/>
      <c r="B13" s="12"/>
      <c r="C13" s="13"/>
      <c r="D13" s="13"/>
      <c r="E13" s="13"/>
      <c r="F13" s="13"/>
      <c r="G13" s="24"/>
      <c r="H13" s="16"/>
      <c r="I13" s="18"/>
    </row>
    <row r="14" spans="1:9" ht="15">
      <c r="A14" s="47"/>
      <c r="B14" s="12"/>
      <c r="C14" s="13" t="s">
        <v>159</v>
      </c>
      <c r="D14" s="13"/>
      <c r="E14" s="13"/>
      <c r="F14" s="13"/>
      <c r="G14" s="24"/>
      <c r="H14" s="16"/>
      <c r="I14" s="18"/>
    </row>
    <row r="15" spans="1:9" ht="15">
      <c r="A15" s="47">
        <v>1</v>
      </c>
      <c r="B15" s="12">
        <v>293</v>
      </c>
      <c r="C15" s="59" t="s">
        <v>327</v>
      </c>
      <c r="D15" s="59"/>
      <c r="E15" s="59" t="s">
        <v>12</v>
      </c>
      <c r="F15" s="59"/>
      <c r="G15" s="24">
        <v>14.1</v>
      </c>
      <c r="H15" s="16" t="s">
        <v>159</v>
      </c>
      <c r="I15" s="18"/>
    </row>
    <row r="17" spans="6:7" ht="14.25">
      <c r="F17">
        <v>4.29</v>
      </c>
      <c r="G17" t="s">
        <v>159</v>
      </c>
    </row>
    <row r="18" spans="1:8" ht="21">
      <c r="A18" s="1"/>
      <c r="B18" s="2" t="s">
        <v>188</v>
      </c>
      <c r="C18" s="3"/>
      <c r="D18" s="4"/>
      <c r="E18" s="5" t="s">
        <v>2</v>
      </c>
      <c r="F18" s="6">
        <v>5.42</v>
      </c>
      <c r="G18" s="49" t="s">
        <v>158</v>
      </c>
      <c r="H18" s="30"/>
    </row>
    <row r="19" spans="1:8" ht="15">
      <c r="A19" s="11"/>
      <c r="B19" s="12"/>
      <c r="C19" s="59">
        <f>IF(B19="","",VLOOKUP($D19,'[1]Derbys'!$C$2:$E$745,2,0))</f>
      </c>
      <c r="D19" s="59"/>
      <c r="E19" s="60">
        <f>IF(D19="","",VLOOKUP($D19,'[1]Derbys'!$C$2:$E$745,3,0))</f>
      </c>
      <c r="F19" s="60"/>
      <c r="G19" s="15"/>
      <c r="H19" s="31"/>
    </row>
    <row r="20" spans="1:8" ht="15">
      <c r="A20" s="11">
        <v>1</v>
      </c>
      <c r="B20" s="12">
        <v>363</v>
      </c>
      <c r="C20" s="59" t="s">
        <v>324</v>
      </c>
      <c r="D20" s="59"/>
      <c r="E20" s="59" t="s">
        <v>14</v>
      </c>
      <c r="F20" s="59"/>
      <c r="G20" s="24">
        <v>5.22</v>
      </c>
      <c r="H20" s="31"/>
    </row>
    <row r="21" spans="1:8" ht="15">
      <c r="A21" s="11">
        <v>2</v>
      </c>
      <c r="B21" s="12">
        <v>364</v>
      </c>
      <c r="C21" s="59" t="s">
        <v>325</v>
      </c>
      <c r="D21" s="59"/>
      <c r="E21" s="59" t="s">
        <v>12</v>
      </c>
      <c r="F21" s="59"/>
      <c r="G21" s="24">
        <v>3.18</v>
      </c>
      <c r="H21" s="31"/>
    </row>
    <row r="22" spans="1:8" ht="15">
      <c r="A22" s="11">
        <f>IF(B22="","",#REF!)</f>
      </c>
      <c r="B22" s="12"/>
      <c r="C22" s="59">
        <f>IF(B22="","",VLOOKUP($D22,'[2]Decs'!$C$2:$E$474,2,0))</f>
      </c>
      <c r="D22" s="59"/>
      <c r="E22" s="59">
        <f>IF(B22="","",VLOOKUP($D22,'[2]Decs'!$C$2:$E$474,3,0))</f>
      </c>
      <c r="F22" s="59"/>
      <c r="G22" s="24"/>
      <c r="H22" s="31"/>
    </row>
    <row r="23" spans="1:8" ht="15">
      <c r="A23" s="11">
        <v>1</v>
      </c>
      <c r="B23" s="12">
        <v>293</v>
      </c>
      <c r="C23" s="59" t="s">
        <v>327</v>
      </c>
      <c r="D23" s="59"/>
      <c r="E23" s="59" t="s">
        <v>12</v>
      </c>
      <c r="F23" s="59"/>
      <c r="G23" s="24">
        <v>4.36</v>
      </c>
      <c r="H23" s="31" t="s">
        <v>18</v>
      </c>
    </row>
    <row r="25" spans="1:9" ht="15">
      <c r="A25" s="36"/>
      <c r="B25" s="12"/>
      <c r="C25" s="38"/>
      <c r="D25" s="39"/>
      <c r="E25" s="36"/>
      <c r="F25" s="50">
        <v>35.2</v>
      </c>
      <c r="G25" s="24" t="s">
        <v>329</v>
      </c>
      <c r="H25" s="31"/>
      <c r="I25" s="18"/>
    </row>
    <row r="26" spans="1:9" ht="21">
      <c r="A26" s="1"/>
      <c r="B26" s="2" t="s">
        <v>265</v>
      </c>
      <c r="C26" s="3"/>
      <c r="D26" s="4"/>
      <c r="E26" s="5" t="s">
        <v>2</v>
      </c>
      <c r="F26" s="6">
        <v>47.66</v>
      </c>
      <c r="G26" s="49" t="s">
        <v>158</v>
      </c>
      <c r="H26" s="30"/>
      <c r="I26" s="10"/>
    </row>
    <row r="27" spans="1:9" ht="15">
      <c r="A27" s="11"/>
      <c r="B27" s="12"/>
      <c r="C27" s="59">
        <f>IF(B27="","",VLOOKUP($D27,'[1]Derbys'!$C$2:$E$745,2,0))</f>
      </c>
      <c r="D27" s="59"/>
      <c r="E27" s="60">
        <f>IF(D27="","",VLOOKUP($D27,'[1]Derbys'!$C$2:$E$745,3,0))</f>
      </c>
      <c r="F27" s="60"/>
      <c r="G27" s="15"/>
      <c r="H27" s="31"/>
      <c r="I27" s="18"/>
    </row>
    <row r="28" spans="1:9" ht="15">
      <c r="A28" s="11">
        <v>1</v>
      </c>
      <c r="B28" s="12">
        <v>354</v>
      </c>
      <c r="C28" s="59" t="s">
        <v>330</v>
      </c>
      <c r="D28" s="59"/>
      <c r="E28" s="59" t="s">
        <v>14</v>
      </c>
      <c r="F28" s="59"/>
      <c r="G28" s="24">
        <v>39.72</v>
      </c>
      <c r="H28" s="31" t="s">
        <v>158</v>
      </c>
      <c r="I28" s="18"/>
    </row>
    <row r="29" spans="1:9" ht="15">
      <c r="A29" s="11">
        <v>2</v>
      </c>
      <c r="B29" s="12">
        <v>353</v>
      </c>
      <c r="C29" s="59" t="s">
        <v>331</v>
      </c>
      <c r="D29" s="59"/>
      <c r="E29" s="59" t="s">
        <v>16</v>
      </c>
      <c r="F29" s="59"/>
      <c r="G29" s="24">
        <v>23.82</v>
      </c>
      <c r="H29" s="31" t="s">
        <v>158</v>
      </c>
      <c r="I29" s="18"/>
    </row>
    <row r="30" spans="1:9" ht="15">
      <c r="A30" s="11">
        <v>3</v>
      </c>
      <c r="B30" s="12">
        <v>350</v>
      </c>
      <c r="C30" s="59" t="s">
        <v>332</v>
      </c>
      <c r="D30" s="59"/>
      <c r="E30" s="59" t="s">
        <v>12</v>
      </c>
      <c r="F30" s="59"/>
      <c r="G30" s="24">
        <v>21.97</v>
      </c>
      <c r="H30" s="31" t="s">
        <v>158</v>
      </c>
      <c r="I30" s="18"/>
    </row>
    <row r="31" spans="1:9" ht="15">
      <c r="A31" s="11">
        <f>IF(B31="","",#REF!)</f>
      </c>
      <c r="B31" s="12"/>
      <c r="C31" s="59">
        <f>IF(B31="","",VLOOKUP($D31,'[2]Decs'!$C$2:$E$474,2,0))</f>
      </c>
      <c r="D31" s="59"/>
      <c r="E31" s="59">
        <f>IF(B31="","",VLOOKUP($D31,'[2]Decs'!$C$2:$E$474,3,0))</f>
      </c>
      <c r="F31" s="59"/>
      <c r="G31" s="24"/>
      <c r="H31" s="31"/>
      <c r="I31" s="18"/>
    </row>
    <row r="32" spans="1:9" ht="15">
      <c r="A32" s="11">
        <v>1</v>
      </c>
      <c r="B32" s="12">
        <v>582</v>
      </c>
      <c r="C32" s="59" t="s">
        <v>333</v>
      </c>
      <c r="D32" s="59"/>
      <c r="E32" s="59" t="s">
        <v>12</v>
      </c>
      <c r="F32" s="59"/>
      <c r="G32" s="24">
        <v>51.28</v>
      </c>
      <c r="H32" s="31" t="s">
        <v>328</v>
      </c>
      <c r="I32" s="18" t="s">
        <v>18</v>
      </c>
    </row>
    <row r="33" spans="1:9" ht="15">
      <c r="A33" s="11">
        <v>2</v>
      </c>
      <c r="B33" s="12">
        <v>584</v>
      </c>
      <c r="C33" s="59" t="s">
        <v>305</v>
      </c>
      <c r="D33" s="59"/>
      <c r="E33" s="59" t="s">
        <v>15</v>
      </c>
      <c r="F33" s="59"/>
      <c r="G33" s="24">
        <v>33.78</v>
      </c>
      <c r="H33" s="31" t="s">
        <v>328</v>
      </c>
      <c r="I33" s="18"/>
    </row>
  </sheetData>
  <sheetProtection/>
  <mergeCells count="40">
    <mergeCell ref="C32:D32"/>
    <mergeCell ref="E32:F32"/>
    <mergeCell ref="C33:D33"/>
    <mergeCell ref="E33:F33"/>
    <mergeCell ref="C29:D29"/>
    <mergeCell ref="E29:F29"/>
    <mergeCell ref="C30:D30"/>
    <mergeCell ref="E30:F30"/>
    <mergeCell ref="C31:D31"/>
    <mergeCell ref="E31:F31"/>
    <mergeCell ref="C23:D23"/>
    <mergeCell ref="E23:F23"/>
    <mergeCell ref="C27:D27"/>
    <mergeCell ref="E27:F27"/>
    <mergeCell ref="C28:D28"/>
    <mergeCell ref="E28:F28"/>
    <mergeCell ref="C20:D20"/>
    <mergeCell ref="E20:F20"/>
    <mergeCell ref="C21:D21"/>
    <mergeCell ref="E21:F21"/>
    <mergeCell ref="C22:D22"/>
    <mergeCell ref="E22:F22"/>
    <mergeCell ref="C12:D12"/>
    <mergeCell ref="E12:F12"/>
    <mergeCell ref="C15:D15"/>
    <mergeCell ref="E15:F15"/>
    <mergeCell ref="C19:D19"/>
    <mergeCell ref="E19:F19"/>
    <mergeCell ref="C7:D7"/>
    <mergeCell ref="E7:F7"/>
    <mergeCell ref="C8:D8"/>
    <mergeCell ref="E8:F8"/>
    <mergeCell ref="C9:D9"/>
    <mergeCell ref="E9:F9"/>
    <mergeCell ref="C4:D4"/>
    <mergeCell ref="E4:F4"/>
    <mergeCell ref="C5:D5"/>
    <mergeCell ref="E5:F5"/>
    <mergeCell ref="C6:D6"/>
    <mergeCell ref="E6:F6"/>
  </mergeCells>
  <conditionalFormatting sqref="B2 B4:B15">
    <cfRule type="expression" priority="3" dxfId="84" stopIfTrue="1">
      <formula>$U2&gt;1</formula>
    </cfRule>
  </conditionalFormatting>
  <conditionalFormatting sqref="B18:B23">
    <cfRule type="expression" priority="2" dxfId="84" stopIfTrue="1">
      <formula>$U18&gt;1</formula>
    </cfRule>
  </conditionalFormatting>
  <conditionalFormatting sqref="B25:B33">
    <cfRule type="expression" priority="1" dxfId="84" stopIfTrue="1">
      <formula>$U25&gt;1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6.00390625" style="48" customWidth="1"/>
    <col min="4" max="4" width="11.28125" style="0" customWidth="1"/>
    <col min="6" max="6" width="12.28125" style="0" bestFit="1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3" s="51" customFormat="1" ht="14.25">
      <c r="A2" s="45"/>
      <c r="C2" s="51" t="s">
        <v>337</v>
      </c>
    </row>
    <row r="3" spans="1:9" ht="21">
      <c r="A3" s="41"/>
      <c r="B3" s="20" t="s">
        <v>3</v>
      </c>
      <c r="C3" s="4"/>
      <c r="D3" s="4" t="s">
        <v>43</v>
      </c>
      <c r="E3" s="5" t="s">
        <v>2</v>
      </c>
      <c r="F3" s="6">
        <v>12.3</v>
      </c>
      <c r="G3" s="33"/>
      <c r="H3" s="34"/>
      <c r="I3" s="35"/>
    </row>
    <row r="4" spans="1:9" ht="15">
      <c r="A4" s="14"/>
      <c r="B4" s="37"/>
      <c r="C4" s="38"/>
      <c r="D4" s="39"/>
      <c r="E4" s="36"/>
      <c r="F4" s="13"/>
      <c r="G4" s="22" t="s">
        <v>355</v>
      </c>
      <c r="H4" s="23"/>
      <c r="I4" s="40"/>
    </row>
    <row r="5" spans="1:9" ht="15">
      <c r="A5" s="47">
        <v>1</v>
      </c>
      <c r="B5" s="12">
        <v>152</v>
      </c>
      <c r="C5" s="59" t="s">
        <v>44</v>
      </c>
      <c r="D5" s="59"/>
      <c r="E5" s="59" t="s">
        <v>51</v>
      </c>
      <c r="F5" s="59"/>
      <c r="G5" s="24">
        <v>12.7</v>
      </c>
      <c r="H5" s="16"/>
      <c r="I5" s="17"/>
    </row>
    <row r="6" spans="1:9" ht="15">
      <c r="A6" s="47">
        <v>2</v>
      </c>
      <c r="B6" s="12">
        <v>169</v>
      </c>
      <c r="C6" s="59" t="s">
        <v>45</v>
      </c>
      <c r="D6" s="59"/>
      <c r="E6" s="59" t="s">
        <v>16</v>
      </c>
      <c r="F6" s="59"/>
      <c r="G6" s="24">
        <v>13.4</v>
      </c>
      <c r="H6" s="16"/>
      <c r="I6" s="17"/>
    </row>
    <row r="7" spans="1:9" ht="15">
      <c r="A7" s="47">
        <v>3</v>
      </c>
      <c r="B7" s="12">
        <v>159</v>
      </c>
      <c r="C7" s="59" t="s">
        <v>46</v>
      </c>
      <c r="D7" s="59"/>
      <c r="E7" s="59" t="s">
        <v>12</v>
      </c>
      <c r="F7" s="59"/>
      <c r="G7" s="24">
        <v>13.5</v>
      </c>
      <c r="H7" s="16"/>
      <c r="I7" s="17"/>
    </row>
    <row r="8" spans="1:9" ht="15">
      <c r="A8" s="47">
        <v>4</v>
      </c>
      <c r="B8" s="12">
        <v>175</v>
      </c>
      <c r="C8" s="59" t="s">
        <v>47</v>
      </c>
      <c r="D8" s="59"/>
      <c r="E8" s="59" t="s">
        <v>12</v>
      </c>
      <c r="F8" s="59"/>
      <c r="G8" s="24">
        <v>13.6</v>
      </c>
      <c r="H8" s="16"/>
      <c r="I8" s="17"/>
    </row>
    <row r="9" spans="1:9" ht="15">
      <c r="A9" s="47">
        <v>5</v>
      </c>
      <c r="B9" s="12">
        <v>174</v>
      </c>
      <c r="C9" s="59" t="s">
        <v>48</v>
      </c>
      <c r="D9" s="59"/>
      <c r="E9" s="59" t="s">
        <v>14</v>
      </c>
      <c r="F9" s="59"/>
      <c r="G9" s="24">
        <v>14</v>
      </c>
      <c r="H9" s="16"/>
      <c r="I9" s="17"/>
    </row>
    <row r="10" spans="1:9" ht="15">
      <c r="A10" s="47">
        <v>6</v>
      </c>
      <c r="B10" s="12">
        <v>154</v>
      </c>
      <c r="C10" s="59" t="s">
        <v>49</v>
      </c>
      <c r="D10" s="59"/>
      <c r="E10" s="59" t="s">
        <v>16</v>
      </c>
      <c r="F10" s="59"/>
      <c r="G10" s="24">
        <v>14.2</v>
      </c>
      <c r="H10" s="16"/>
      <c r="I10" s="17"/>
    </row>
    <row r="11" spans="1:9" ht="15">
      <c r="A11" s="47">
        <v>7</v>
      </c>
      <c r="B11" s="12">
        <v>171</v>
      </c>
      <c r="C11" s="59" t="s">
        <v>50</v>
      </c>
      <c r="D11" s="59"/>
      <c r="E11" s="59" t="s">
        <v>12</v>
      </c>
      <c r="F11" s="59"/>
      <c r="G11" s="24">
        <v>16.5</v>
      </c>
      <c r="H11" s="16"/>
      <c r="I11" s="17"/>
    </row>
    <row r="13" spans="1:7" ht="21">
      <c r="A13" s="46"/>
      <c r="B13" s="20" t="s">
        <v>3</v>
      </c>
      <c r="C13" s="3"/>
      <c r="D13" s="4" t="s">
        <v>52</v>
      </c>
      <c r="E13" s="41"/>
      <c r="F13" s="41"/>
      <c r="G13" s="7"/>
    </row>
    <row r="14" spans="1:7" ht="15">
      <c r="A14" s="47"/>
      <c r="B14" s="12"/>
      <c r="C14" s="13">
        <f>IF(B14="","",VLOOKUP($D14,'[1]Derbys'!$C$2:$E$745,2,0))</f>
      </c>
      <c r="D14" s="13"/>
      <c r="E14" s="14">
        <f>IF(D14="","",VLOOKUP($D14,'[1]Derbys'!$C$2:$E$745,3,0))</f>
      </c>
      <c r="F14" s="14"/>
      <c r="G14" s="22" t="s">
        <v>356</v>
      </c>
    </row>
    <row r="15" spans="1:7" ht="15">
      <c r="A15" s="47">
        <v>1</v>
      </c>
      <c r="B15" s="12">
        <v>161</v>
      </c>
      <c r="C15" s="59" t="s">
        <v>53</v>
      </c>
      <c r="D15" s="59"/>
      <c r="E15" s="59" t="s">
        <v>14</v>
      </c>
      <c r="F15" s="59"/>
      <c r="G15" s="24">
        <v>13</v>
      </c>
    </row>
    <row r="16" spans="1:7" ht="15">
      <c r="A16" s="47">
        <v>2</v>
      </c>
      <c r="B16" s="12">
        <v>156</v>
      </c>
      <c r="C16" s="59" t="s">
        <v>54</v>
      </c>
      <c r="D16" s="59"/>
      <c r="E16" s="59" t="s">
        <v>14</v>
      </c>
      <c r="F16" s="59"/>
      <c r="G16" s="24">
        <v>13.1</v>
      </c>
    </row>
    <row r="17" spans="1:7" ht="15">
      <c r="A17" s="47">
        <v>3</v>
      </c>
      <c r="B17" s="12">
        <v>168</v>
      </c>
      <c r="C17" s="59" t="s">
        <v>55</v>
      </c>
      <c r="D17" s="59"/>
      <c r="E17" s="59" t="s">
        <v>60</v>
      </c>
      <c r="F17" s="59"/>
      <c r="G17" s="24">
        <v>13.1</v>
      </c>
    </row>
    <row r="18" spans="1:7" ht="15">
      <c r="A18" s="47">
        <v>4</v>
      </c>
      <c r="B18" s="12">
        <v>162</v>
      </c>
      <c r="C18" s="59" t="s">
        <v>56</v>
      </c>
      <c r="D18" s="59"/>
      <c r="E18" s="59" t="s">
        <v>60</v>
      </c>
      <c r="F18" s="59"/>
      <c r="G18" s="24">
        <v>13.4</v>
      </c>
    </row>
    <row r="19" spans="1:7" ht="15">
      <c r="A19" s="47">
        <v>5</v>
      </c>
      <c r="B19" s="12">
        <v>178</v>
      </c>
      <c r="C19" s="59" t="s">
        <v>57</v>
      </c>
      <c r="D19" s="59"/>
      <c r="E19" s="59" t="s">
        <v>12</v>
      </c>
      <c r="F19" s="59"/>
      <c r="G19" s="24">
        <v>13.6</v>
      </c>
    </row>
    <row r="20" spans="1:7" ht="15">
      <c r="A20" s="47">
        <v>6</v>
      </c>
      <c r="B20" s="12">
        <v>153</v>
      </c>
      <c r="C20" s="59" t="s">
        <v>58</v>
      </c>
      <c r="D20" s="59"/>
      <c r="E20" s="59" t="s">
        <v>12</v>
      </c>
      <c r="F20" s="59"/>
      <c r="G20" s="24">
        <v>13.9</v>
      </c>
    </row>
    <row r="21" spans="1:7" ht="15">
      <c r="A21" s="47">
        <v>7</v>
      </c>
      <c r="B21" s="12">
        <v>151</v>
      </c>
      <c r="C21" s="59" t="s">
        <v>59</v>
      </c>
      <c r="D21" s="59"/>
      <c r="E21" s="59" t="s">
        <v>12</v>
      </c>
      <c r="F21" s="59"/>
      <c r="G21" s="24">
        <v>14.2</v>
      </c>
    </row>
    <row r="22" spans="1:7" ht="15">
      <c r="A22" s="47">
        <v>8</v>
      </c>
      <c r="B22" s="12">
        <v>170</v>
      </c>
      <c r="C22" s="59" t="s">
        <v>61</v>
      </c>
      <c r="D22" s="59"/>
      <c r="E22" s="59" t="s">
        <v>17</v>
      </c>
      <c r="F22" s="59"/>
      <c r="G22" s="24">
        <v>14.8</v>
      </c>
    </row>
    <row r="24" spans="1:7" ht="21">
      <c r="A24" s="46"/>
      <c r="B24" s="20" t="s">
        <v>3</v>
      </c>
      <c r="C24" s="4"/>
      <c r="D24" s="4" t="s">
        <v>1</v>
      </c>
      <c r="E24" s="5" t="s">
        <v>2</v>
      </c>
      <c r="F24" s="6">
        <v>12.3</v>
      </c>
      <c r="G24" s="7"/>
    </row>
    <row r="25" spans="1:7" ht="15">
      <c r="A25" s="47"/>
      <c r="B25" s="12"/>
      <c r="C25" s="13">
        <f>IF(B25="","",VLOOKUP($D25,'[1]Derbys'!$C$2:$E$745,2,0))</f>
      </c>
      <c r="D25" s="13"/>
      <c r="E25" s="14">
        <f>IF(D25="","",VLOOKUP($D25,'[1]Derbys'!$C$2:$E$745,3,0))</f>
      </c>
      <c r="F25" s="14"/>
      <c r="G25" s="22" t="s">
        <v>349</v>
      </c>
    </row>
    <row r="26" spans="1:7" ht="15">
      <c r="A26" s="47">
        <v>1</v>
      </c>
      <c r="B26" s="12">
        <v>152</v>
      </c>
      <c r="C26" s="59" t="s">
        <v>44</v>
      </c>
      <c r="D26" s="59"/>
      <c r="E26" s="59" t="s">
        <v>51</v>
      </c>
      <c r="F26" s="59"/>
      <c r="G26" s="24">
        <v>12.7</v>
      </c>
    </row>
    <row r="27" spans="1:7" ht="15">
      <c r="A27" s="47">
        <v>2</v>
      </c>
      <c r="B27" s="12">
        <v>161</v>
      </c>
      <c r="C27" s="59" t="s">
        <v>53</v>
      </c>
      <c r="D27" s="59"/>
      <c r="E27" s="59" t="s">
        <v>14</v>
      </c>
      <c r="F27" s="59"/>
      <c r="G27" s="24">
        <v>13.1</v>
      </c>
    </row>
    <row r="28" spans="1:7" ht="15">
      <c r="A28" s="47">
        <v>3</v>
      </c>
      <c r="B28" s="12">
        <v>156</v>
      </c>
      <c r="C28" s="59" t="s">
        <v>54</v>
      </c>
      <c r="D28" s="59"/>
      <c r="E28" s="59" t="s">
        <v>14</v>
      </c>
      <c r="F28" s="59"/>
      <c r="G28" s="24">
        <v>13.2</v>
      </c>
    </row>
    <row r="29" spans="1:7" ht="15">
      <c r="A29" s="47">
        <v>4</v>
      </c>
      <c r="B29" s="12">
        <v>162</v>
      </c>
      <c r="C29" s="59" t="s">
        <v>56</v>
      </c>
      <c r="D29" s="59"/>
      <c r="E29" s="59" t="s">
        <v>60</v>
      </c>
      <c r="F29" s="59"/>
      <c r="G29" s="24">
        <v>13.3</v>
      </c>
    </row>
    <row r="30" spans="1:7" ht="15">
      <c r="A30" s="47">
        <v>5</v>
      </c>
      <c r="B30" s="12">
        <v>168</v>
      </c>
      <c r="C30" s="59" t="s">
        <v>55</v>
      </c>
      <c r="D30" s="59"/>
      <c r="E30" s="59" t="s">
        <v>60</v>
      </c>
      <c r="F30" s="59"/>
      <c r="G30" s="24">
        <v>13.3</v>
      </c>
    </row>
    <row r="31" spans="1:7" ht="15">
      <c r="A31" s="47">
        <v>6</v>
      </c>
      <c r="B31" s="12">
        <v>169</v>
      </c>
      <c r="C31" s="59" t="s">
        <v>45</v>
      </c>
      <c r="D31" s="59"/>
      <c r="E31" s="59" t="s">
        <v>16</v>
      </c>
      <c r="F31" s="59"/>
      <c r="G31" s="24">
        <v>13.3</v>
      </c>
    </row>
    <row r="32" spans="1:7" ht="15">
      <c r="A32" s="47">
        <v>7</v>
      </c>
      <c r="B32" s="12">
        <v>178</v>
      </c>
      <c r="C32" s="59" t="s">
        <v>57</v>
      </c>
      <c r="D32" s="59"/>
      <c r="E32" s="59" t="s">
        <v>12</v>
      </c>
      <c r="F32" s="59"/>
      <c r="G32" s="24">
        <v>13.5</v>
      </c>
    </row>
    <row r="33" spans="1:7" ht="15">
      <c r="A33" s="47">
        <v>8</v>
      </c>
      <c r="B33" s="12">
        <v>159</v>
      </c>
      <c r="C33" s="59" t="s">
        <v>46</v>
      </c>
      <c r="D33" s="59"/>
      <c r="E33" s="59" t="s">
        <v>12</v>
      </c>
      <c r="F33" s="59"/>
      <c r="G33" s="24">
        <v>13.6</v>
      </c>
    </row>
    <row r="34" spans="1:7" ht="15">
      <c r="A34" s="47">
        <v>9</v>
      </c>
      <c r="B34" s="12">
        <v>175</v>
      </c>
      <c r="C34" s="59" t="s">
        <v>47</v>
      </c>
      <c r="D34" s="59"/>
      <c r="E34" s="59" t="s">
        <v>12</v>
      </c>
      <c r="F34" s="59"/>
      <c r="G34" s="24">
        <v>13.7</v>
      </c>
    </row>
    <row r="36" spans="1:7" ht="21">
      <c r="A36" s="46"/>
      <c r="B36" s="2" t="s">
        <v>19</v>
      </c>
      <c r="C36" s="3"/>
      <c r="D36" s="4" t="s">
        <v>1</v>
      </c>
      <c r="E36" s="5" t="s">
        <v>2</v>
      </c>
      <c r="F36" s="42">
        <v>0.0015567129629629629</v>
      </c>
      <c r="G36" s="27"/>
    </row>
    <row r="37" spans="1:7" ht="15">
      <c r="A37" s="47"/>
      <c r="B37" s="12"/>
      <c r="C37" s="13">
        <f>IF(B37="","",VLOOKUP($D37,'[1]Derbys'!$C$2:$E$745,2,0))</f>
      </c>
      <c r="D37" s="13"/>
      <c r="E37" s="14">
        <f>IF(D37="","",VLOOKUP($D37,'[1]Derbys'!$C$2:$E$745,3,0))</f>
      </c>
      <c r="F37" s="14"/>
      <c r="G37" s="28"/>
    </row>
    <row r="38" spans="1:7" ht="15">
      <c r="A38" s="47">
        <v>1</v>
      </c>
      <c r="B38" s="12">
        <v>180</v>
      </c>
      <c r="C38" s="59" t="s">
        <v>70</v>
      </c>
      <c r="D38" s="59"/>
      <c r="E38" s="59" t="s">
        <v>14</v>
      </c>
      <c r="F38" s="59"/>
      <c r="G38" s="28" t="s">
        <v>62</v>
      </c>
    </row>
    <row r="39" spans="1:7" ht="15">
      <c r="A39" s="47">
        <v>2</v>
      </c>
      <c r="B39" s="12">
        <v>164</v>
      </c>
      <c r="C39" s="59" t="s">
        <v>71</v>
      </c>
      <c r="D39" s="59"/>
      <c r="E39" s="59" t="s">
        <v>14</v>
      </c>
      <c r="F39" s="59"/>
      <c r="G39" s="28" t="s">
        <v>63</v>
      </c>
    </row>
    <row r="40" spans="1:7" ht="15">
      <c r="A40" s="47">
        <v>3</v>
      </c>
      <c r="B40" s="12">
        <v>157</v>
      </c>
      <c r="C40" s="59" t="s">
        <v>72</v>
      </c>
      <c r="D40" s="59"/>
      <c r="E40" s="59" t="s">
        <v>14</v>
      </c>
      <c r="F40" s="59"/>
      <c r="G40" s="28" t="s">
        <v>64</v>
      </c>
    </row>
    <row r="41" spans="1:7" ht="15">
      <c r="A41" s="47">
        <v>4</v>
      </c>
      <c r="B41" s="12">
        <v>168</v>
      </c>
      <c r="C41" s="59" t="s">
        <v>55</v>
      </c>
      <c r="D41" s="59"/>
      <c r="E41" s="59" t="s">
        <v>60</v>
      </c>
      <c r="F41" s="59"/>
      <c r="G41" s="28" t="s">
        <v>65</v>
      </c>
    </row>
    <row r="42" spans="1:7" ht="15">
      <c r="A42" s="47">
        <v>5</v>
      </c>
      <c r="B42" s="12">
        <v>166</v>
      </c>
      <c r="C42" s="59" t="s">
        <v>73</v>
      </c>
      <c r="D42" s="59"/>
      <c r="E42" s="59" t="s">
        <v>14</v>
      </c>
      <c r="F42" s="59"/>
      <c r="G42" s="28" t="s">
        <v>66</v>
      </c>
    </row>
    <row r="43" spans="1:7" ht="15">
      <c r="A43" s="47">
        <v>6</v>
      </c>
      <c r="B43" s="12">
        <v>176</v>
      </c>
      <c r="C43" s="59" t="s">
        <v>74</v>
      </c>
      <c r="D43" s="59"/>
      <c r="E43" s="59" t="s">
        <v>14</v>
      </c>
      <c r="F43" s="59"/>
      <c r="G43" s="28" t="s">
        <v>67</v>
      </c>
    </row>
    <row r="44" spans="1:7" ht="15">
      <c r="A44" s="47">
        <v>7</v>
      </c>
      <c r="B44" s="12">
        <v>167</v>
      </c>
      <c r="C44" s="59" t="s">
        <v>75</v>
      </c>
      <c r="D44" s="59"/>
      <c r="E44" s="59" t="s">
        <v>15</v>
      </c>
      <c r="F44" s="59"/>
      <c r="G44" s="28" t="s">
        <v>68</v>
      </c>
    </row>
    <row r="45" spans="1:7" ht="15">
      <c r="A45" s="47">
        <v>8</v>
      </c>
      <c r="B45" s="12">
        <v>160</v>
      </c>
      <c r="C45" s="59" t="s">
        <v>76</v>
      </c>
      <c r="D45" s="59"/>
      <c r="E45" s="59" t="s">
        <v>16</v>
      </c>
      <c r="F45" s="59"/>
      <c r="G45" s="28" t="s">
        <v>69</v>
      </c>
    </row>
    <row r="47" spans="1:7" ht="21">
      <c r="A47" s="46"/>
      <c r="B47" s="2" t="s">
        <v>33</v>
      </c>
      <c r="C47" s="3"/>
      <c r="D47" s="4" t="s">
        <v>34</v>
      </c>
      <c r="E47" s="5" t="s">
        <v>2</v>
      </c>
      <c r="F47" s="6">
        <v>50.8</v>
      </c>
      <c r="G47" s="7"/>
    </row>
    <row r="48" spans="1:7" ht="15">
      <c r="A48" s="47"/>
      <c r="B48" s="12"/>
      <c r="C48" s="13">
        <f>IF(B48="","",VLOOKUP($D48,'[1]Derbys'!$C$2:$E$745,2,0))</f>
      </c>
      <c r="D48" s="13"/>
      <c r="E48" s="14">
        <f>IF(D48="","",VLOOKUP($D48,'[1]Derbys'!$C$2:$E$745,3,0))</f>
      </c>
      <c r="F48" s="14"/>
      <c r="G48" s="15"/>
    </row>
    <row r="49" spans="1:7" ht="15">
      <c r="A49" s="47">
        <v>1</v>
      </c>
      <c r="B49" s="29"/>
      <c r="C49" s="59" t="s">
        <v>77</v>
      </c>
      <c r="D49" s="59"/>
      <c r="E49" s="59">
        <f>IF(B49="","",VLOOKUP($D49,'[2]Decs'!$C$2:$F$474,3,0))</f>
      </c>
      <c r="F49" s="59"/>
      <c r="G49" s="15">
        <v>53.1</v>
      </c>
    </row>
    <row r="50" spans="1:7" ht="15">
      <c r="A50" s="47">
        <v>2</v>
      </c>
      <c r="B50" s="12"/>
      <c r="C50" s="59" t="s">
        <v>36</v>
      </c>
      <c r="D50" s="59"/>
      <c r="E50" s="59">
        <f>IF(B50="","",VLOOKUP($D50,'[2]Decs'!$C$2:$F$474,3,0))</f>
      </c>
      <c r="F50" s="59"/>
      <c r="G50" s="25">
        <v>54.5</v>
      </c>
    </row>
    <row r="51" spans="1:7" ht="15">
      <c r="A51" s="47">
        <v>3</v>
      </c>
      <c r="B51" s="12"/>
      <c r="C51" s="59" t="s">
        <v>77</v>
      </c>
      <c r="D51" s="59"/>
      <c r="E51" s="59">
        <f>IF(B51="","",VLOOKUP($D51,'[2]Decs'!$C$2:$F$474,3,0))</f>
      </c>
      <c r="F51" s="59"/>
      <c r="G51" s="15">
        <v>57.6</v>
      </c>
    </row>
    <row r="53" spans="1:7" ht="21">
      <c r="A53" s="46"/>
      <c r="B53" s="2" t="s">
        <v>37</v>
      </c>
      <c r="C53" s="3"/>
      <c r="D53" s="4"/>
      <c r="E53" s="5" t="s">
        <v>2</v>
      </c>
      <c r="F53" s="6">
        <v>1.63</v>
      </c>
      <c r="G53" s="7"/>
    </row>
    <row r="54" spans="1:7" ht="15">
      <c r="A54" s="47"/>
      <c r="B54" s="12"/>
      <c r="C54" s="13">
        <f>IF(B54="","",VLOOKUP($D54,'[1]Derbys'!$C$2:$E$745,2,0))</f>
      </c>
      <c r="D54" s="13"/>
      <c r="E54" s="14">
        <f>IF(D54="","",VLOOKUP($D54,'[1]Derbys'!$C$2:$E$745,3,0))</f>
      </c>
      <c r="F54" s="14"/>
      <c r="G54" s="15"/>
    </row>
    <row r="55" spans="1:7" ht="15">
      <c r="A55" s="47">
        <v>1</v>
      </c>
      <c r="B55" s="12">
        <v>151</v>
      </c>
      <c r="C55" s="59" t="s">
        <v>59</v>
      </c>
      <c r="D55" s="59"/>
      <c r="E55" s="59" t="s">
        <v>12</v>
      </c>
      <c r="F55" s="59"/>
      <c r="G55" s="24">
        <v>1.4</v>
      </c>
    </row>
    <row r="56" spans="1:7" ht="15">
      <c r="A56" s="47">
        <v>2</v>
      </c>
      <c r="B56" s="12">
        <v>153</v>
      </c>
      <c r="C56" s="59" t="s">
        <v>58</v>
      </c>
      <c r="D56" s="59"/>
      <c r="E56" s="59" t="s">
        <v>12</v>
      </c>
      <c r="F56" s="59"/>
      <c r="G56" s="24">
        <v>1.3</v>
      </c>
    </row>
    <row r="58" spans="1:7" ht="21">
      <c r="A58" s="46"/>
      <c r="B58" s="2" t="s">
        <v>40</v>
      </c>
      <c r="C58" s="3"/>
      <c r="D58" s="4"/>
      <c r="E58" s="5" t="s">
        <v>2</v>
      </c>
      <c r="F58" s="6">
        <v>11.62</v>
      </c>
      <c r="G58" s="7"/>
    </row>
    <row r="59" spans="1:7" ht="15">
      <c r="A59" s="47"/>
      <c r="B59" s="12"/>
      <c r="C59" s="13">
        <f>IF(B59="","",VLOOKUP($D59,'[1]Derbys'!$C$2:$E$745,2,0))</f>
      </c>
      <c r="D59" s="13"/>
      <c r="E59" s="14">
        <f>IF(D59="","",VLOOKUP($D59,'[1]Derbys'!$C$2:$E$745,3,0))</f>
      </c>
      <c r="F59" s="14"/>
      <c r="G59" s="15"/>
    </row>
    <row r="60" spans="1:7" ht="15">
      <c r="A60" s="47">
        <v>1</v>
      </c>
      <c r="B60" s="12">
        <v>165</v>
      </c>
      <c r="C60" s="59" t="s">
        <v>78</v>
      </c>
      <c r="D60" s="59"/>
      <c r="E60" s="59" t="s">
        <v>14</v>
      </c>
      <c r="F60" s="59"/>
      <c r="G60" s="24">
        <v>7.33</v>
      </c>
    </row>
    <row r="61" spans="1:7" ht="15">
      <c r="A61" s="47">
        <v>2</v>
      </c>
      <c r="B61" s="12">
        <v>174</v>
      </c>
      <c r="C61" s="59" t="s">
        <v>48</v>
      </c>
      <c r="D61" s="59"/>
      <c r="E61" s="59" t="s">
        <v>14</v>
      </c>
      <c r="F61" s="59"/>
      <c r="G61" s="24">
        <v>6.6</v>
      </c>
    </row>
    <row r="62" spans="1:7" ht="15">
      <c r="A62" s="47">
        <v>3</v>
      </c>
      <c r="B62" s="12">
        <v>170</v>
      </c>
      <c r="C62" s="59" t="s">
        <v>61</v>
      </c>
      <c r="D62" s="59"/>
      <c r="E62" s="59" t="s">
        <v>17</v>
      </c>
      <c r="F62" s="59"/>
      <c r="G62" s="24">
        <v>6.18</v>
      </c>
    </row>
    <row r="64" spans="1:7" ht="21">
      <c r="A64" s="46"/>
      <c r="B64" s="2" t="s">
        <v>79</v>
      </c>
      <c r="C64" s="3"/>
      <c r="D64" s="4"/>
      <c r="E64" s="5" t="s">
        <v>2</v>
      </c>
      <c r="F64" s="6">
        <v>31.1</v>
      </c>
      <c r="G64" s="7"/>
    </row>
    <row r="65" spans="1:7" ht="15">
      <c r="A65" s="47"/>
      <c r="B65" s="12"/>
      <c r="C65" s="13">
        <f>IF(B65="","",VLOOKUP($D65,'[1]Derbys'!$C$2:$E$745,2,0))</f>
      </c>
      <c r="D65" s="13"/>
      <c r="E65" s="14">
        <f>IF(D65="","",VLOOKUP($D65,'[1]Derbys'!$C$2:$E$745,3,0))</f>
      </c>
      <c r="F65" s="14"/>
      <c r="G65" s="15"/>
    </row>
    <row r="66" spans="1:7" ht="15">
      <c r="A66" s="47">
        <v>1</v>
      </c>
      <c r="B66" s="12">
        <v>154</v>
      </c>
      <c r="C66" s="59" t="s">
        <v>49</v>
      </c>
      <c r="D66" s="59"/>
      <c r="E66" s="59" t="s">
        <v>16</v>
      </c>
      <c r="F66" s="59"/>
      <c r="G66" s="24">
        <v>18.63</v>
      </c>
    </row>
    <row r="67" spans="1:7" ht="15">
      <c r="A67" s="47">
        <v>2</v>
      </c>
      <c r="B67" s="12">
        <v>170</v>
      </c>
      <c r="C67" s="59" t="s">
        <v>61</v>
      </c>
      <c r="D67" s="59"/>
      <c r="E67" s="59" t="s">
        <v>17</v>
      </c>
      <c r="F67" s="59"/>
      <c r="G67" s="24">
        <v>15.9</v>
      </c>
    </row>
    <row r="68" spans="1:7" ht="15">
      <c r="A68" s="47">
        <f>IF(B68="","",#REF!)</f>
      </c>
      <c r="B68" s="12"/>
      <c r="C68" s="59">
        <f>IF(B68="","",VLOOKUP($D68,'[2]Decs'!$C$2:$F$474,2,0))</f>
      </c>
      <c r="D68" s="59"/>
      <c r="E68" s="59">
        <f>IF(B68="","",VLOOKUP($D68,'[2]Decs'!$C$2:$F$474,3,0))</f>
      </c>
      <c r="F68" s="59"/>
      <c r="G68" s="24"/>
    </row>
    <row r="69" spans="1:7" ht="21">
      <c r="A69" s="46"/>
      <c r="B69" s="2" t="s">
        <v>80</v>
      </c>
      <c r="C69" s="3"/>
      <c r="D69" s="4"/>
      <c r="E69" s="5" t="s">
        <v>2</v>
      </c>
      <c r="F69" s="6">
        <v>2</v>
      </c>
      <c r="G69" s="7"/>
    </row>
    <row r="70" spans="1:7" ht="15">
      <c r="A70" s="47"/>
      <c r="B70" s="12"/>
      <c r="C70" s="13">
        <f>IF(B70="","",VLOOKUP($D70,'[1]Derbys'!$C$2:$E$745,2,0))</f>
      </c>
      <c r="D70" s="13"/>
      <c r="E70" s="14">
        <f>IF(D70="","",VLOOKUP($D70,'[1]Derbys'!$C$2:$E$745,3,0))</f>
      </c>
      <c r="F70" s="14"/>
      <c r="G70" s="15"/>
    </row>
    <row r="71" spans="1:8" ht="15">
      <c r="A71" s="47">
        <v>1</v>
      </c>
      <c r="B71" s="12">
        <v>151</v>
      </c>
      <c r="C71" s="59" t="s">
        <v>59</v>
      </c>
      <c r="D71" s="59"/>
      <c r="E71" s="59" t="s">
        <v>12</v>
      </c>
      <c r="F71" s="59"/>
      <c r="G71" s="24">
        <v>2.4</v>
      </c>
      <c r="H71" t="s">
        <v>18</v>
      </c>
    </row>
    <row r="72" spans="1:7" ht="15">
      <c r="A72" s="47">
        <v>2</v>
      </c>
      <c r="B72" s="12">
        <v>177</v>
      </c>
      <c r="C72" s="59" t="s">
        <v>81</v>
      </c>
      <c r="D72" s="59"/>
      <c r="E72" s="59" t="s">
        <v>14</v>
      </c>
      <c r="F72" s="59"/>
      <c r="G72" s="24">
        <v>2.3</v>
      </c>
    </row>
  </sheetData>
  <sheetProtection/>
  <mergeCells count="90">
    <mergeCell ref="C68:D68"/>
    <mergeCell ref="E68:F68"/>
    <mergeCell ref="C71:D71"/>
    <mergeCell ref="E71:F71"/>
    <mergeCell ref="C72:D72"/>
    <mergeCell ref="E72:F72"/>
    <mergeCell ref="C62:D62"/>
    <mergeCell ref="E62:F62"/>
    <mergeCell ref="C66:D66"/>
    <mergeCell ref="E66:F66"/>
    <mergeCell ref="C67:D67"/>
    <mergeCell ref="E67:F67"/>
    <mergeCell ref="C56:D56"/>
    <mergeCell ref="E56:F56"/>
    <mergeCell ref="C60:D60"/>
    <mergeCell ref="E60:F60"/>
    <mergeCell ref="C61:D61"/>
    <mergeCell ref="E61:F61"/>
    <mergeCell ref="C50:D50"/>
    <mergeCell ref="E50:F50"/>
    <mergeCell ref="C51:D51"/>
    <mergeCell ref="E51:F51"/>
    <mergeCell ref="C55:D55"/>
    <mergeCell ref="E55:F55"/>
    <mergeCell ref="C44:D44"/>
    <mergeCell ref="E44:F44"/>
    <mergeCell ref="C45:D45"/>
    <mergeCell ref="E45:F45"/>
    <mergeCell ref="C49:D49"/>
    <mergeCell ref="E49:F49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1:D11"/>
    <mergeCell ref="E11:F11"/>
    <mergeCell ref="C15:D15"/>
    <mergeCell ref="E15:F15"/>
    <mergeCell ref="C16:D16"/>
    <mergeCell ref="E16:F16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</mergeCells>
  <conditionalFormatting sqref="B5:B11">
    <cfRule type="expression" priority="9" dxfId="84" stopIfTrue="1">
      <formula>$V5&gt;1</formula>
    </cfRule>
  </conditionalFormatting>
  <conditionalFormatting sqref="B14:B22">
    <cfRule type="expression" priority="8" dxfId="84" stopIfTrue="1">
      <formula>$V14&gt;1</formula>
    </cfRule>
  </conditionalFormatting>
  <conditionalFormatting sqref="B25:B34">
    <cfRule type="expression" priority="7" dxfId="84" stopIfTrue="1">
      <formula>$V25&gt;1</formula>
    </cfRule>
  </conditionalFormatting>
  <conditionalFormatting sqref="B36:B45">
    <cfRule type="expression" priority="6" dxfId="84" stopIfTrue="1">
      <formula>$V36&gt;1</formula>
    </cfRule>
  </conditionalFormatting>
  <conditionalFormatting sqref="B47:B51">
    <cfRule type="expression" priority="5" dxfId="84" stopIfTrue="1">
      <formula>$V47&gt;1</formula>
    </cfRule>
  </conditionalFormatting>
  <conditionalFormatting sqref="B53:B56">
    <cfRule type="expression" priority="4" dxfId="84" stopIfTrue="1">
      <formula>$V53&gt;1</formula>
    </cfRule>
  </conditionalFormatting>
  <conditionalFormatting sqref="B58:B62">
    <cfRule type="expression" priority="3" dxfId="84" stopIfTrue="1">
      <formula>$V58&gt;1</formula>
    </cfRule>
  </conditionalFormatting>
  <conditionalFormatting sqref="B64:B68">
    <cfRule type="expression" priority="2" dxfId="84" stopIfTrue="1">
      <formula>$V64&gt;1</formula>
    </cfRule>
  </conditionalFormatting>
  <conditionalFormatting sqref="B69:B72">
    <cfRule type="expression" priority="1" dxfId="84" stopIfTrue="1">
      <formula>$V69&gt;1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3.8515625" style="48" customWidth="1"/>
    <col min="4" max="4" width="12.8515625" style="0" customWidth="1"/>
    <col min="6" max="6" width="12.28125" style="0" bestFit="1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3" s="51" customFormat="1" ht="14.25">
      <c r="A2" s="45"/>
      <c r="C2" s="51" t="s">
        <v>338</v>
      </c>
    </row>
    <row r="3" spans="1:9" ht="21">
      <c r="A3" s="46"/>
      <c r="B3" s="20" t="s">
        <v>3</v>
      </c>
      <c r="C3" s="4"/>
      <c r="D3" s="4" t="s">
        <v>1</v>
      </c>
      <c r="E3" s="5" t="s">
        <v>2</v>
      </c>
      <c r="F3" s="21">
        <v>11.8</v>
      </c>
      <c r="G3" s="7"/>
      <c r="H3" s="8"/>
      <c r="I3" s="10"/>
    </row>
    <row r="4" spans="1:9" ht="15">
      <c r="A4" s="47"/>
      <c r="B4" s="12"/>
      <c r="C4" s="59">
        <f>IF(B4="","",VLOOKUP($D4,'[1]Derbys'!$C$2:$E$745,2,0))</f>
      </c>
      <c r="D4" s="59"/>
      <c r="E4" s="60">
        <f>IF(D4="","",VLOOKUP($D4,'[1]Derbys'!$C$2:$E$745,3,0))</f>
      </c>
      <c r="F4" s="60"/>
      <c r="G4" s="22"/>
      <c r="H4" s="23"/>
      <c r="I4" s="18"/>
    </row>
    <row r="5" spans="1:9" ht="15">
      <c r="A5" s="47">
        <v>1</v>
      </c>
      <c r="B5" s="12">
        <v>204</v>
      </c>
      <c r="C5" s="59" t="s">
        <v>83</v>
      </c>
      <c r="D5" s="59"/>
      <c r="E5" s="59" t="s">
        <v>12</v>
      </c>
      <c r="F5" s="59"/>
      <c r="G5" s="25">
        <v>12.6</v>
      </c>
      <c r="H5" s="16"/>
      <c r="I5" s="18"/>
    </row>
    <row r="6" spans="1:9" ht="15">
      <c r="A6" s="47">
        <v>2</v>
      </c>
      <c r="B6" s="12">
        <v>225</v>
      </c>
      <c r="C6" s="59" t="s">
        <v>84</v>
      </c>
      <c r="D6" s="59"/>
      <c r="E6" s="59" t="s">
        <v>12</v>
      </c>
      <c r="F6" s="59"/>
      <c r="G6" s="15">
        <v>12.7</v>
      </c>
      <c r="H6" s="16"/>
      <c r="I6" s="18"/>
    </row>
    <row r="7" spans="1:9" ht="15">
      <c r="A7" s="47">
        <v>3</v>
      </c>
      <c r="B7" s="12">
        <v>218</v>
      </c>
      <c r="C7" s="59" t="s">
        <v>85</v>
      </c>
      <c r="D7" s="59"/>
      <c r="E7" s="59" t="s">
        <v>12</v>
      </c>
      <c r="F7" s="59"/>
      <c r="G7" s="15">
        <v>12.7</v>
      </c>
      <c r="H7" s="16"/>
      <c r="I7" s="18"/>
    </row>
    <row r="8" spans="1:9" ht="15">
      <c r="A8" s="47">
        <v>4</v>
      </c>
      <c r="B8" s="12">
        <v>201</v>
      </c>
      <c r="C8" s="59" t="s">
        <v>86</v>
      </c>
      <c r="D8" s="59"/>
      <c r="E8" s="59" t="s">
        <v>12</v>
      </c>
      <c r="F8" s="59"/>
      <c r="G8" s="15">
        <v>12.8</v>
      </c>
      <c r="H8" s="16"/>
      <c r="I8" s="18"/>
    </row>
    <row r="9" spans="1:9" ht="15">
      <c r="A9" s="47">
        <v>5</v>
      </c>
      <c r="B9" s="12">
        <v>206</v>
      </c>
      <c r="C9" s="59" t="s">
        <v>87</v>
      </c>
      <c r="D9" s="59"/>
      <c r="E9" s="59" t="s">
        <v>60</v>
      </c>
      <c r="F9" s="59"/>
      <c r="G9" s="15">
        <v>13.5</v>
      </c>
      <c r="H9" s="16"/>
      <c r="I9" s="18"/>
    </row>
    <row r="10" spans="1:9" ht="15">
      <c r="A10" s="47">
        <v>6</v>
      </c>
      <c r="B10" s="12">
        <v>213</v>
      </c>
      <c r="C10" s="59" t="s">
        <v>88</v>
      </c>
      <c r="D10" s="59"/>
      <c r="E10" s="59" t="s">
        <v>14</v>
      </c>
      <c r="F10" s="59"/>
      <c r="G10" s="25">
        <v>14</v>
      </c>
      <c r="H10" s="16"/>
      <c r="I10" s="18"/>
    </row>
    <row r="11" spans="1:9" ht="15">
      <c r="A11" s="47">
        <v>7</v>
      </c>
      <c r="B11" s="12"/>
      <c r="C11" s="59"/>
      <c r="D11" s="59"/>
      <c r="E11" s="59"/>
      <c r="F11" s="59"/>
      <c r="G11" s="15"/>
      <c r="H11" s="16"/>
      <c r="I11" s="18"/>
    </row>
    <row r="12" spans="1:9" ht="15">
      <c r="A12" s="47">
        <v>8</v>
      </c>
      <c r="B12" s="12"/>
      <c r="C12" s="59"/>
      <c r="D12" s="59"/>
      <c r="E12" s="59"/>
      <c r="F12" s="59"/>
      <c r="G12" s="15"/>
      <c r="H12" s="16"/>
      <c r="I12" s="18"/>
    </row>
    <row r="14" spans="1:7" ht="21">
      <c r="A14" s="46"/>
      <c r="B14" s="2" t="s">
        <v>19</v>
      </c>
      <c r="C14" s="3"/>
      <c r="D14" s="4" t="s">
        <v>1</v>
      </c>
      <c r="E14" s="5" t="s">
        <v>2</v>
      </c>
      <c r="F14" s="26" t="s">
        <v>98</v>
      </c>
      <c r="G14" s="27"/>
    </row>
    <row r="15" spans="1:7" ht="15">
      <c r="A15" s="47"/>
      <c r="B15" s="12"/>
      <c r="C15" s="59">
        <f>IF(B15="","",VLOOKUP($D15,'[1]Derbys'!$C$2:$E$745,2,0))</f>
      </c>
      <c r="D15" s="59"/>
      <c r="E15" s="60">
        <f>IF(D15="","",VLOOKUP($D15,'[1]Derbys'!$C$2:$E$745,3,0))</f>
      </c>
      <c r="F15" s="60"/>
      <c r="G15" s="28"/>
    </row>
    <row r="16" spans="1:7" ht="15">
      <c r="A16" s="47">
        <v>1</v>
      </c>
      <c r="B16" s="12">
        <v>200</v>
      </c>
      <c r="C16" s="59" t="s">
        <v>99</v>
      </c>
      <c r="D16" s="59"/>
      <c r="E16" s="59" t="s">
        <v>108</v>
      </c>
      <c r="F16" s="59"/>
      <c r="G16" s="28" t="s">
        <v>89</v>
      </c>
    </row>
    <row r="17" spans="1:7" ht="15">
      <c r="A17" s="47">
        <v>2</v>
      </c>
      <c r="B17" s="12">
        <v>214</v>
      </c>
      <c r="C17" s="59" t="s">
        <v>100</v>
      </c>
      <c r="D17" s="59"/>
      <c r="E17" s="59" t="s">
        <v>14</v>
      </c>
      <c r="F17" s="59"/>
      <c r="G17" s="28" t="s">
        <v>90</v>
      </c>
    </row>
    <row r="18" spans="1:7" ht="15">
      <c r="A18" s="47">
        <v>3</v>
      </c>
      <c r="B18" s="12">
        <v>210</v>
      </c>
      <c r="C18" s="59" t="s">
        <v>101</v>
      </c>
      <c r="D18" s="59"/>
      <c r="E18" s="59" t="s">
        <v>109</v>
      </c>
      <c r="F18" s="59"/>
      <c r="G18" s="28" t="s">
        <v>91</v>
      </c>
    </row>
    <row r="19" spans="1:7" ht="15">
      <c r="A19" s="47">
        <v>4</v>
      </c>
      <c r="B19" s="12">
        <v>221</v>
      </c>
      <c r="C19" s="59" t="s">
        <v>102</v>
      </c>
      <c r="D19" s="59"/>
      <c r="E19" s="59" t="s">
        <v>12</v>
      </c>
      <c r="F19" s="59"/>
      <c r="G19" s="28" t="s">
        <v>92</v>
      </c>
    </row>
    <row r="20" spans="1:7" ht="15">
      <c r="A20" s="47">
        <v>5</v>
      </c>
      <c r="B20" s="12">
        <v>226</v>
      </c>
      <c r="C20" s="59" t="s">
        <v>103</v>
      </c>
      <c r="D20" s="59"/>
      <c r="E20" s="59" t="s">
        <v>14</v>
      </c>
      <c r="F20" s="59"/>
      <c r="G20" s="28" t="s">
        <v>93</v>
      </c>
    </row>
    <row r="21" spans="1:7" ht="15">
      <c r="A21" s="47">
        <v>6</v>
      </c>
      <c r="B21" s="12">
        <v>215</v>
      </c>
      <c r="C21" s="59" t="s">
        <v>104</v>
      </c>
      <c r="D21" s="59"/>
      <c r="E21" s="59" t="s">
        <v>12</v>
      </c>
      <c r="F21" s="59"/>
      <c r="G21" s="28" t="s">
        <v>94</v>
      </c>
    </row>
    <row r="22" spans="1:7" ht="15">
      <c r="A22" s="47">
        <v>7</v>
      </c>
      <c r="B22" s="12">
        <v>228</v>
      </c>
      <c r="C22" s="59" t="s">
        <v>105</v>
      </c>
      <c r="D22" s="59"/>
      <c r="E22" s="59" t="s">
        <v>12</v>
      </c>
      <c r="F22" s="59"/>
      <c r="G22" s="28" t="s">
        <v>95</v>
      </c>
    </row>
    <row r="23" spans="1:7" ht="15">
      <c r="A23" s="47">
        <v>8</v>
      </c>
      <c r="B23" s="12">
        <v>217</v>
      </c>
      <c r="C23" s="59" t="s">
        <v>106</v>
      </c>
      <c r="D23" s="59"/>
      <c r="E23" s="59" t="s">
        <v>14</v>
      </c>
      <c r="F23" s="59"/>
      <c r="G23" s="28" t="s">
        <v>96</v>
      </c>
    </row>
    <row r="24" spans="1:7" ht="15">
      <c r="A24" s="47">
        <v>9</v>
      </c>
      <c r="B24" s="12">
        <v>219</v>
      </c>
      <c r="C24" s="59" t="s">
        <v>107</v>
      </c>
      <c r="D24" s="59"/>
      <c r="E24" s="59" t="s">
        <v>12</v>
      </c>
      <c r="F24" s="59"/>
      <c r="G24" s="28" t="s">
        <v>97</v>
      </c>
    </row>
    <row r="25" spans="1:7" ht="15">
      <c r="A25" s="47"/>
      <c r="B25" s="12"/>
      <c r="C25" s="13"/>
      <c r="D25" s="13"/>
      <c r="E25" s="13"/>
      <c r="F25" s="13"/>
      <c r="G25" s="28"/>
    </row>
    <row r="26" spans="1:7" ht="21">
      <c r="A26" s="46"/>
      <c r="B26" s="2" t="s">
        <v>110</v>
      </c>
      <c r="C26" s="3"/>
      <c r="D26" s="4" t="s">
        <v>1</v>
      </c>
      <c r="E26" s="5" t="s">
        <v>2</v>
      </c>
      <c r="F26" s="42">
        <v>0.007371759259259259</v>
      </c>
      <c r="G26" s="27"/>
    </row>
    <row r="27" spans="1:7" ht="15">
      <c r="A27" s="47"/>
      <c r="B27" s="12"/>
      <c r="C27" s="13">
        <f>IF(B27="","",VLOOKUP($D27,'[1]Derbys'!$C$2:$E$745,2,0))</f>
      </c>
      <c r="D27" s="13"/>
      <c r="E27" s="14">
        <f>IF(D27="","",VLOOKUP($D27,'[1]Derbys'!$C$2:$E$745,3,0))</f>
      </c>
      <c r="F27" s="14"/>
      <c r="G27" s="28"/>
    </row>
    <row r="28" spans="1:7" ht="15">
      <c r="A28" s="47">
        <v>1</v>
      </c>
      <c r="B28" s="12">
        <v>207</v>
      </c>
      <c r="C28" s="59" t="s">
        <v>115</v>
      </c>
      <c r="D28" s="59"/>
      <c r="E28" s="59" t="s">
        <v>14</v>
      </c>
      <c r="F28" s="59"/>
      <c r="G28" s="28" t="s">
        <v>111</v>
      </c>
    </row>
    <row r="29" spans="1:7" ht="15">
      <c r="A29" s="47">
        <v>2</v>
      </c>
      <c r="B29" s="12">
        <v>205</v>
      </c>
      <c r="C29" s="59" t="s">
        <v>116</v>
      </c>
      <c r="D29" s="59"/>
      <c r="E29" s="59" t="s">
        <v>14</v>
      </c>
      <c r="F29" s="59"/>
      <c r="G29" s="28" t="s">
        <v>112</v>
      </c>
    </row>
    <row r="30" spans="1:7" ht="15">
      <c r="A30" s="47">
        <v>3</v>
      </c>
      <c r="B30" s="12">
        <v>226</v>
      </c>
      <c r="C30" s="59" t="s">
        <v>103</v>
      </c>
      <c r="D30" s="59"/>
      <c r="E30" s="59" t="s">
        <v>14</v>
      </c>
      <c r="F30" s="59"/>
      <c r="G30" s="28" t="s">
        <v>113</v>
      </c>
    </row>
    <row r="31" spans="1:7" ht="15">
      <c r="A31" s="47">
        <v>4</v>
      </c>
      <c r="B31" s="12">
        <v>212</v>
      </c>
      <c r="C31" s="59" t="s">
        <v>117</v>
      </c>
      <c r="D31" s="59"/>
      <c r="E31" s="59" t="s">
        <v>14</v>
      </c>
      <c r="F31" s="59"/>
      <c r="G31" s="28" t="s">
        <v>114</v>
      </c>
    </row>
    <row r="32" spans="1:7" ht="15">
      <c r="A32" s="47"/>
      <c r="B32" s="12"/>
      <c r="C32" s="13"/>
      <c r="D32" s="13"/>
      <c r="E32" s="13"/>
      <c r="F32" s="13"/>
      <c r="G32" s="28"/>
    </row>
    <row r="33" spans="1:7" ht="21">
      <c r="A33" s="46"/>
      <c r="B33" s="2" t="s">
        <v>0</v>
      </c>
      <c r="C33" s="3"/>
      <c r="D33" s="4" t="s">
        <v>1</v>
      </c>
      <c r="E33" s="5" t="s">
        <v>2</v>
      </c>
      <c r="F33" s="6">
        <v>46</v>
      </c>
      <c r="G33" s="7"/>
    </row>
    <row r="34" spans="1:7" ht="15">
      <c r="A34" s="47"/>
      <c r="B34" s="12"/>
      <c r="C34" s="13">
        <f>IF(B34="","",VLOOKUP($D34,'[1]Derbys'!$C$2:$E$745,2,0))</f>
      </c>
      <c r="D34" s="13"/>
      <c r="E34" s="14">
        <f>IF(D34="","",VLOOKUP($D34,'[1]Derbys'!$C$2:$E$745,3,0))</f>
      </c>
      <c r="F34" s="14"/>
      <c r="G34" s="15"/>
    </row>
    <row r="35" spans="1:7" ht="15">
      <c r="A35" s="47">
        <v>1</v>
      </c>
      <c r="B35" s="12">
        <v>206</v>
      </c>
      <c r="C35" s="59" t="s">
        <v>87</v>
      </c>
      <c r="D35" s="59"/>
      <c r="E35" s="59" t="s">
        <v>60</v>
      </c>
      <c r="F35" s="59"/>
      <c r="G35" s="24">
        <v>52.8</v>
      </c>
    </row>
    <row r="36" spans="1:7" ht="15">
      <c r="A36" s="47"/>
      <c r="B36" s="12"/>
      <c r="C36" s="13"/>
      <c r="D36" s="13"/>
      <c r="E36" s="13"/>
      <c r="F36" s="13"/>
      <c r="G36" s="28"/>
    </row>
    <row r="37" spans="1:7" ht="15">
      <c r="A37" s="47"/>
      <c r="B37" s="12"/>
      <c r="C37" s="13"/>
      <c r="D37" s="13"/>
      <c r="E37" s="13"/>
      <c r="F37" s="13"/>
      <c r="G37" s="28"/>
    </row>
    <row r="38" spans="1:10" ht="21">
      <c r="A38" s="46"/>
      <c r="B38" s="2" t="s">
        <v>33</v>
      </c>
      <c r="C38" s="3"/>
      <c r="D38" s="4" t="s">
        <v>34</v>
      </c>
      <c r="E38" s="5" t="s">
        <v>2</v>
      </c>
      <c r="F38" s="6">
        <v>51.81</v>
      </c>
      <c r="G38" s="7"/>
      <c r="H38" s="8"/>
      <c r="I38" s="10"/>
      <c r="J38" s="10"/>
    </row>
    <row r="39" spans="1:10" ht="15">
      <c r="A39" s="47"/>
      <c r="B39" s="12"/>
      <c r="C39" s="59">
        <f>IF(B39="","",VLOOKUP($D39,'[1]Derbys'!$C$2:$E$745,2,0))</f>
      </c>
      <c r="D39" s="59"/>
      <c r="E39" s="60">
        <f>IF(D39="","",VLOOKUP($D39,'[1]Derbys'!$C$2:$E$745,3,0))</f>
      </c>
      <c r="F39" s="60"/>
      <c r="G39" s="15"/>
      <c r="H39" s="16"/>
      <c r="I39" s="18"/>
      <c r="J39" s="18"/>
    </row>
    <row r="40" spans="1:10" ht="15">
      <c r="A40" s="47">
        <v>1</v>
      </c>
      <c r="B40" s="29"/>
      <c r="C40" s="59" t="s">
        <v>36</v>
      </c>
      <c r="D40" s="59"/>
      <c r="E40" s="59"/>
      <c r="F40" s="59"/>
      <c r="G40" s="24">
        <v>51.5</v>
      </c>
      <c r="H40" s="16" t="s">
        <v>18</v>
      </c>
      <c r="I40" s="18">
        <f>P40</f>
        <v>0</v>
      </c>
      <c r="J40" s="18"/>
    </row>
    <row r="41" spans="1:10" ht="15">
      <c r="A41" s="47">
        <v>2</v>
      </c>
      <c r="B41" s="12"/>
      <c r="C41" s="59" t="s">
        <v>77</v>
      </c>
      <c r="D41" s="59"/>
      <c r="E41" s="59">
        <f>IF(B41="","",VLOOKUP($D41,'[2]Decs'!$C$2:$F$474,3,0))</f>
      </c>
      <c r="F41" s="59"/>
      <c r="G41" s="24">
        <v>56</v>
      </c>
      <c r="H41" s="16"/>
      <c r="I41" s="18"/>
      <c r="J41" s="18"/>
    </row>
    <row r="42" spans="1:10" ht="15">
      <c r="A42" s="47"/>
      <c r="B42" s="12"/>
      <c r="C42" s="13"/>
      <c r="D42" s="13"/>
      <c r="E42" s="13"/>
      <c r="F42" s="13"/>
      <c r="G42" s="24"/>
      <c r="H42" s="16"/>
      <c r="I42" s="18"/>
      <c r="J42" s="18"/>
    </row>
    <row r="43" spans="1:7" ht="21">
      <c r="A43" s="46"/>
      <c r="B43" s="2" t="s">
        <v>37</v>
      </c>
      <c r="C43" s="3"/>
      <c r="D43" s="4"/>
      <c r="E43" s="5" t="s">
        <v>2</v>
      </c>
      <c r="F43" s="6" t="s">
        <v>38</v>
      </c>
      <c r="G43" s="7"/>
    </row>
    <row r="44" spans="1:7" ht="15">
      <c r="A44" s="47"/>
      <c r="B44" s="12"/>
      <c r="C44" s="59">
        <f>IF(B44="","",VLOOKUP($D44,'[1]Derbys'!$C$2:$E$745,2,0))</f>
      </c>
      <c r="D44" s="59"/>
      <c r="E44" s="60">
        <f>IF(D44="","",VLOOKUP($D44,'[1]Derbys'!$C$2:$E$745,3,0))</f>
      </c>
      <c r="F44" s="60"/>
      <c r="G44" s="15"/>
    </row>
    <row r="45" spans="1:7" ht="15">
      <c r="A45" s="47">
        <v>1</v>
      </c>
      <c r="B45" s="12">
        <v>201</v>
      </c>
      <c r="C45" s="59" t="s">
        <v>86</v>
      </c>
      <c r="D45" s="59"/>
      <c r="E45" s="59" t="s">
        <v>12</v>
      </c>
      <c r="F45" s="59"/>
      <c r="G45" s="24">
        <v>1.5</v>
      </c>
    </row>
    <row r="46" spans="1:7" ht="15">
      <c r="A46" s="47">
        <v>2</v>
      </c>
      <c r="B46" s="12">
        <v>209</v>
      </c>
      <c r="C46" s="59" t="s">
        <v>118</v>
      </c>
      <c r="D46" s="59"/>
      <c r="E46" s="59" t="s">
        <v>119</v>
      </c>
      <c r="F46" s="59"/>
      <c r="G46" s="24">
        <v>1.35</v>
      </c>
    </row>
    <row r="49" spans="1:8" ht="21">
      <c r="A49" s="46"/>
      <c r="B49" s="2" t="s">
        <v>40</v>
      </c>
      <c r="C49" s="3"/>
      <c r="D49" s="4"/>
      <c r="E49" s="5" t="s">
        <v>2</v>
      </c>
      <c r="F49" s="6">
        <v>12.23</v>
      </c>
      <c r="G49" s="7"/>
      <c r="H49" s="30"/>
    </row>
    <row r="50" spans="1:8" ht="15">
      <c r="A50" s="47"/>
      <c r="B50" s="12"/>
      <c r="C50" s="59">
        <f>IF(B50="","",VLOOKUP($D50,'[1]Derbys'!$C$2:$E$745,2,0))</f>
      </c>
      <c r="D50" s="59"/>
      <c r="E50" s="60">
        <f>IF(D50="","",VLOOKUP($D50,'[1]Derbys'!$C$2:$E$745,3,0))</f>
      </c>
      <c r="F50" s="60"/>
      <c r="G50" s="15"/>
      <c r="H50" s="31"/>
    </row>
    <row r="51" spans="1:8" ht="15">
      <c r="A51" s="47">
        <v>1</v>
      </c>
      <c r="B51" s="12">
        <v>222</v>
      </c>
      <c r="C51" s="59" t="s">
        <v>122</v>
      </c>
      <c r="D51" s="59"/>
      <c r="E51" s="59" t="s">
        <v>14</v>
      </c>
      <c r="F51" s="59"/>
      <c r="G51" s="24">
        <v>8.38</v>
      </c>
      <c r="H51" s="31"/>
    </row>
    <row r="52" spans="1:8" ht="15">
      <c r="A52" s="47">
        <v>2</v>
      </c>
      <c r="B52" s="12">
        <v>211</v>
      </c>
      <c r="C52" s="59" t="s">
        <v>123</v>
      </c>
      <c r="D52" s="59"/>
      <c r="E52" s="59" t="s">
        <v>124</v>
      </c>
      <c r="F52" s="59"/>
      <c r="G52" s="24">
        <v>6.87</v>
      </c>
      <c r="H52" s="31"/>
    </row>
    <row r="53" spans="1:7" ht="15">
      <c r="A53" s="47">
        <v>3</v>
      </c>
      <c r="B53" s="12">
        <v>206</v>
      </c>
      <c r="C53" s="59" t="s">
        <v>87</v>
      </c>
      <c r="D53" s="59"/>
      <c r="E53" s="59" t="s">
        <v>60</v>
      </c>
      <c r="F53" s="59"/>
      <c r="G53" s="24">
        <v>6.47</v>
      </c>
    </row>
    <row r="54" spans="1:7" ht="15">
      <c r="A54" s="47"/>
      <c r="B54" s="12"/>
      <c r="C54" s="13"/>
      <c r="D54" s="13"/>
      <c r="E54" s="13"/>
      <c r="F54" s="13"/>
      <c r="G54" s="24"/>
    </row>
    <row r="55" spans="1:10" ht="21">
      <c r="A55" s="46"/>
      <c r="B55" s="2" t="s">
        <v>120</v>
      </c>
      <c r="C55" s="3"/>
      <c r="D55" s="4"/>
      <c r="E55" s="5" t="s">
        <v>2</v>
      </c>
      <c r="F55" s="6">
        <v>10.78</v>
      </c>
      <c r="G55" s="7"/>
      <c r="H55" s="30"/>
      <c r="I55" s="9"/>
      <c r="J55" s="10"/>
    </row>
    <row r="56" spans="1:10" ht="15">
      <c r="A56" s="47"/>
      <c r="B56" s="12"/>
      <c r="C56" s="13">
        <f>IF(B56="","",VLOOKUP($D56,'[1]Derbys'!$C$2:$E$745,2,0))</f>
      </c>
      <c r="D56" s="13"/>
      <c r="E56" s="14">
        <f>IF(D56="","",VLOOKUP($D56,'[1]Derbys'!$C$2:$E$745,3,0))</f>
      </c>
      <c r="F56" s="14"/>
      <c r="G56" s="15"/>
      <c r="H56" s="31"/>
      <c r="I56" s="17"/>
      <c r="J56" s="18"/>
    </row>
    <row r="57" spans="1:10" ht="15">
      <c r="A57" s="47">
        <v>1</v>
      </c>
      <c r="B57" s="12">
        <v>208</v>
      </c>
      <c r="C57" s="59" t="s">
        <v>121</v>
      </c>
      <c r="D57" s="59"/>
      <c r="E57" s="59" t="s">
        <v>14</v>
      </c>
      <c r="F57" s="59"/>
      <c r="G57" s="24">
        <v>11.25</v>
      </c>
      <c r="H57" s="31" t="s">
        <v>18</v>
      </c>
      <c r="I57" s="17"/>
      <c r="J57" s="18">
        <f>Q57</f>
        <v>0</v>
      </c>
    </row>
    <row r="58" spans="1:10" ht="15">
      <c r="A58" s="47">
        <v>2</v>
      </c>
      <c r="B58" s="12">
        <v>209</v>
      </c>
      <c r="C58" s="59" t="s">
        <v>118</v>
      </c>
      <c r="D58" s="59"/>
      <c r="E58" s="59" t="s">
        <v>119</v>
      </c>
      <c r="F58" s="59"/>
      <c r="G58" s="24">
        <v>10.12</v>
      </c>
      <c r="H58" s="31"/>
      <c r="I58" s="17"/>
      <c r="J58" s="18"/>
    </row>
    <row r="60" spans="1:7" ht="21">
      <c r="A60" s="46"/>
      <c r="B60" s="2" t="s">
        <v>79</v>
      </c>
      <c r="C60" s="3"/>
      <c r="D60" s="4"/>
      <c r="E60" s="5" t="s">
        <v>2</v>
      </c>
      <c r="F60" s="6">
        <v>37.34</v>
      </c>
      <c r="G60" s="7"/>
    </row>
    <row r="61" spans="1:7" ht="15">
      <c r="A61" s="47"/>
      <c r="B61" s="12"/>
      <c r="C61" s="13">
        <f>IF(B61="","",VLOOKUP($D61,'[1]Derbys'!$C$2:$E$745,2,0))</f>
      </c>
      <c r="D61" s="13"/>
      <c r="E61" s="14">
        <f>IF(D61="","",VLOOKUP($D61,'[1]Derbys'!$C$2:$E$745,3,0))</f>
      </c>
      <c r="F61" s="14"/>
      <c r="G61" s="15"/>
    </row>
    <row r="62" spans="1:7" ht="15">
      <c r="A62" s="47">
        <v>1</v>
      </c>
      <c r="B62" s="12">
        <v>211</v>
      </c>
      <c r="C62" s="59" t="s">
        <v>123</v>
      </c>
      <c r="D62" s="59"/>
      <c r="E62" s="59" t="s">
        <v>124</v>
      </c>
      <c r="F62" s="59"/>
      <c r="G62" s="24">
        <v>20.69</v>
      </c>
    </row>
    <row r="63" spans="1:7" ht="15">
      <c r="A63" s="47">
        <v>2</v>
      </c>
      <c r="B63" s="12">
        <v>201</v>
      </c>
      <c r="C63" s="59" t="s">
        <v>86</v>
      </c>
      <c r="D63" s="59"/>
      <c r="E63" s="59" t="s">
        <v>12</v>
      </c>
      <c r="F63" s="59"/>
      <c r="G63" s="24">
        <v>18.23</v>
      </c>
    </row>
    <row r="65" spans="1:10" ht="21">
      <c r="A65" s="46"/>
      <c r="B65" s="2" t="s">
        <v>80</v>
      </c>
      <c r="C65" s="3"/>
      <c r="D65" s="4"/>
      <c r="E65" s="5" t="s">
        <v>2</v>
      </c>
      <c r="F65" s="6"/>
      <c r="G65" s="7"/>
      <c r="H65" s="30"/>
      <c r="I65" s="9"/>
      <c r="J65" s="10"/>
    </row>
    <row r="66" spans="1:10" ht="15">
      <c r="A66" s="47"/>
      <c r="B66" s="12"/>
      <c r="C66" s="13">
        <f>IF(B66="","",VLOOKUP($D66,'[1]Derbys'!$C$2:$E$745,2,0))</f>
      </c>
      <c r="D66" s="13"/>
      <c r="E66" s="14">
        <f>IF(D66="","",VLOOKUP($D66,'[1]Derbys'!$C$2:$E$745,3,0))</f>
      </c>
      <c r="F66" s="14"/>
      <c r="G66" s="15"/>
      <c r="H66" s="31"/>
      <c r="I66" s="17"/>
      <c r="J66" s="18"/>
    </row>
    <row r="67" spans="1:10" ht="15">
      <c r="A67" s="47">
        <v>1</v>
      </c>
      <c r="B67" s="12">
        <v>212</v>
      </c>
      <c r="C67" s="59" t="s">
        <v>117</v>
      </c>
      <c r="D67" s="59"/>
      <c r="E67" s="59" t="s">
        <v>14</v>
      </c>
      <c r="F67" s="59"/>
      <c r="G67" s="24">
        <v>1.8</v>
      </c>
      <c r="H67" s="31"/>
      <c r="I67" s="17">
        <f ca="1">IF(LEFT($I67,1)="N","",IF(LEFT($I67,1)="D","",IF($I67="","",LOOKUP($I67,INDIRECT($A67)))))</f>
        <v>0</v>
      </c>
      <c r="J67" s="18">
        <f>Q67</f>
        <v>0</v>
      </c>
    </row>
  </sheetData>
  <sheetProtection/>
  <mergeCells count="78">
    <mergeCell ref="C62:D62"/>
    <mergeCell ref="E62:F62"/>
    <mergeCell ref="C63:D63"/>
    <mergeCell ref="E63:F63"/>
    <mergeCell ref="C67:D67"/>
    <mergeCell ref="E67:F67"/>
    <mergeCell ref="C57:D57"/>
    <mergeCell ref="E57:F57"/>
    <mergeCell ref="C58:D58"/>
    <mergeCell ref="E58:F58"/>
    <mergeCell ref="C53:D53"/>
    <mergeCell ref="E53:F53"/>
    <mergeCell ref="C30:D30"/>
    <mergeCell ref="E30:F30"/>
    <mergeCell ref="C31:D31"/>
    <mergeCell ref="E31:F31"/>
    <mergeCell ref="C35:D35"/>
    <mergeCell ref="E35:F35"/>
    <mergeCell ref="C24:D24"/>
    <mergeCell ref="E24:F24"/>
    <mergeCell ref="C28:D28"/>
    <mergeCell ref="E28:F28"/>
    <mergeCell ref="C29:D29"/>
    <mergeCell ref="E29:F29"/>
    <mergeCell ref="C50:D50"/>
    <mergeCell ref="E50:F50"/>
    <mergeCell ref="C51:D51"/>
    <mergeCell ref="E51:F51"/>
    <mergeCell ref="C52:D52"/>
    <mergeCell ref="E52:F52"/>
    <mergeCell ref="C44:D44"/>
    <mergeCell ref="E44:F44"/>
    <mergeCell ref="C45:D45"/>
    <mergeCell ref="E45:F45"/>
    <mergeCell ref="C46:D46"/>
    <mergeCell ref="E46:F46"/>
    <mergeCell ref="C39:D39"/>
    <mergeCell ref="E39:F39"/>
    <mergeCell ref="C40:D40"/>
    <mergeCell ref="E40:F40"/>
    <mergeCell ref="C41:D41"/>
    <mergeCell ref="E41:F41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0:D10"/>
    <mergeCell ref="E10:F10"/>
    <mergeCell ref="C11:D11"/>
    <mergeCell ref="E11:F11"/>
    <mergeCell ref="C12:D12"/>
    <mergeCell ref="E12:F12"/>
    <mergeCell ref="C9:D9"/>
    <mergeCell ref="E9:F9"/>
    <mergeCell ref="C5:D5"/>
    <mergeCell ref="E5:F5"/>
    <mergeCell ref="C6:D6"/>
    <mergeCell ref="E6:F6"/>
    <mergeCell ref="C7:D7"/>
    <mergeCell ref="E7:F7"/>
    <mergeCell ref="C4:D4"/>
    <mergeCell ref="E4:F4"/>
    <mergeCell ref="C8:D8"/>
    <mergeCell ref="E8:F8"/>
  </mergeCells>
  <conditionalFormatting sqref="B16:B37">
    <cfRule type="expression" priority="9" dxfId="84" stopIfTrue="1">
      <formula>$V16&gt;1</formula>
    </cfRule>
  </conditionalFormatting>
  <conditionalFormatting sqref="B4:B12">
    <cfRule type="expression" priority="15" dxfId="84" stopIfTrue="1">
      <formula>$U4&gt;1</formula>
    </cfRule>
  </conditionalFormatting>
  <conditionalFormatting sqref="B14:B23">
    <cfRule type="expression" priority="14" dxfId="84" stopIfTrue="1">
      <formula>$U14&gt;1</formula>
    </cfRule>
  </conditionalFormatting>
  <conditionalFormatting sqref="B38:B42">
    <cfRule type="expression" priority="13" dxfId="84" stopIfTrue="1">
      <formula>$U38&gt;1</formula>
    </cfRule>
  </conditionalFormatting>
  <conditionalFormatting sqref="B43:B46">
    <cfRule type="expression" priority="12" dxfId="84" stopIfTrue="1">
      <formula>$U43&gt;1</formula>
    </cfRule>
  </conditionalFormatting>
  <conditionalFormatting sqref="B49:B52">
    <cfRule type="expression" priority="11" dxfId="84" stopIfTrue="1">
      <formula>$U49&gt;1</formula>
    </cfRule>
  </conditionalFormatting>
  <conditionalFormatting sqref="B5:B10">
    <cfRule type="expression" priority="10" dxfId="84" stopIfTrue="1">
      <formula>$V5&gt;1</formula>
    </cfRule>
  </conditionalFormatting>
  <conditionalFormatting sqref="B26:B35">
    <cfRule type="expression" priority="8" dxfId="84" stopIfTrue="1">
      <formula>$V26&gt;1</formula>
    </cfRule>
  </conditionalFormatting>
  <conditionalFormatting sqref="B33:B35">
    <cfRule type="expression" priority="7" dxfId="84" stopIfTrue="1">
      <formula>$V33&gt;1</formula>
    </cfRule>
  </conditionalFormatting>
  <conditionalFormatting sqref="B40:B42">
    <cfRule type="expression" priority="6" dxfId="84" stopIfTrue="1">
      <formula>$V40&gt;1</formula>
    </cfRule>
  </conditionalFormatting>
  <conditionalFormatting sqref="B45:B46">
    <cfRule type="expression" priority="5" dxfId="84" stopIfTrue="1">
      <formula>$V45&gt;1</formula>
    </cfRule>
  </conditionalFormatting>
  <conditionalFormatting sqref="B55:B58">
    <cfRule type="expression" priority="4" dxfId="84" stopIfTrue="1">
      <formula>$V55&gt;1</formula>
    </cfRule>
  </conditionalFormatting>
  <conditionalFormatting sqref="B51:B54">
    <cfRule type="expression" priority="3" dxfId="84" stopIfTrue="1">
      <formula>$V51&gt;1</formula>
    </cfRule>
  </conditionalFormatting>
  <conditionalFormatting sqref="B60:B63">
    <cfRule type="expression" priority="2" dxfId="84" stopIfTrue="1">
      <formula>$V60&gt;1</formula>
    </cfRule>
  </conditionalFormatting>
  <conditionalFormatting sqref="B65:B67">
    <cfRule type="expression" priority="1" dxfId="84" stopIfTrue="1">
      <formula>$V65&gt;1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28125" style="48" customWidth="1"/>
    <col min="4" max="4" width="12.28125" style="0" customWidth="1"/>
    <col min="6" max="6" width="12.28125" style="0" bestFit="1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3" s="51" customFormat="1" ht="14.25">
      <c r="A2" s="45"/>
      <c r="C2" s="51" t="s">
        <v>339</v>
      </c>
    </row>
    <row r="3" spans="1:7" ht="21">
      <c r="A3" s="46"/>
      <c r="B3" s="20" t="s">
        <v>3</v>
      </c>
      <c r="C3" s="4"/>
      <c r="D3" s="4" t="s">
        <v>1</v>
      </c>
      <c r="E3" s="5" t="s">
        <v>2</v>
      </c>
      <c r="F3" s="6">
        <v>12.3</v>
      </c>
      <c r="G3" s="7"/>
    </row>
    <row r="4" spans="1:7" ht="15">
      <c r="A4" s="47"/>
      <c r="B4" s="12"/>
      <c r="C4" s="59">
        <f>IF(B4="","",VLOOKUP($D4,'[1]Derbys'!$C$2:$E$745,2,0))</f>
      </c>
      <c r="D4" s="59"/>
      <c r="E4" s="60">
        <f>IF(D4="","",VLOOKUP($D4,'[1]Derbys'!$C$2:$E$745,3,0))</f>
      </c>
      <c r="F4" s="60"/>
      <c r="G4" s="22" t="s">
        <v>363</v>
      </c>
    </row>
    <row r="5" spans="1:7" ht="15">
      <c r="A5" s="47">
        <v>1</v>
      </c>
      <c r="B5" s="12">
        <v>303</v>
      </c>
      <c r="C5" s="59" t="s">
        <v>125</v>
      </c>
      <c r="D5" s="59"/>
      <c r="E5" s="59" t="s">
        <v>12</v>
      </c>
      <c r="F5" s="59"/>
      <c r="G5" s="24">
        <v>12.7</v>
      </c>
    </row>
    <row r="6" spans="1:7" ht="15">
      <c r="A6" s="47">
        <v>2</v>
      </c>
      <c r="B6" s="12">
        <v>305</v>
      </c>
      <c r="C6" s="59" t="s">
        <v>126</v>
      </c>
      <c r="D6" s="59"/>
      <c r="E6" s="59" t="s">
        <v>51</v>
      </c>
      <c r="F6" s="59"/>
      <c r="G6" s="24">
        <v>12.8</v>
      </c>
    </row>
    <row r="7" spans="1:7" ht="15">
      <c r="A7" s="47">
        <v>3</v>
      </c>
      <c r="B7" s="12">
        <v>312</v>
      </c>
      <c r="C7" s="59" t="s">
        <v>127</v>
      </c>
      <c r="D7" s="59"/>
      <c r="E7" s="59" t="s">
        <v>12</v>
      </c>
      <c r="F7" s="59"/>
      <c r="G7" s="24">
        <v>12.9</v>
      </c>
    </row>
    <row r="9" spans="1:7" ht="21">
      <c r="A9" s="46"/>
      <c r="B9" s="2" t="s">
        <v>128</v>
      </c>
      <c r="C9" s="3"/>
      <c r="D9" s="4" t="s">
        <v>1</v>
      </c>
      <c r="E9" s="5" t="s">
        <v>2</v>
      </c>
      <c r="F9" s="6">
        <v>24.7</v>
      </c>
      <c r="G9" s="7"/>
    </row>
    <row r="10" spans="1:7" ht="15">
      <c r="A10" s="47"/>
      <c r="B10" s="12"/>
      <c r="C10" s="59">
        <f>IF(B10="","",VLOOKUP($D10,'[1]Derbys'!$C$2:$E$745,2,0))</f>
      </c>
      <c r="D10" s="59"/>
      <c r="E10" s="60">
        <f>IF(D10="","",VLOOKUP($D10,'[1]Derbys'!$C$2:$E$745,3,0))</f>
      </c>
      <c r="F10" s="60"/>
      <c r="G10" s="22" t="s">
        <v>361</v>
      </c>
    </row>
    <row r="11" spans="1:7" ht="15">
      <c r="A11" s="47">
        <v>1</v>
      </c>
      <c r="B11" s="12">
        <v>304</v>
      </c>
      <c r="C11" s="59" t="s">
        <v>129</v>
      </c>
      <c r="D11" s="59"/>
      <c r="E11" s="59" t="s">
        <v>12</v>
      </c>
      <c r="F11" s="59"/>
      <c r="G11" s="24">
        <v>25.9</v>
      </c>
    </row>
    <row r="12" spans="1:7" ht="15">
      <c r="A12" s="47">
        <v>2</v>
      </c>
      <c r="B12" s="12">
        <v>303</v>
      </c>
      <c r="C12" s="59" t="s">
        <v>125</v>
      </c>
      <c r="D12" s="59"/>
      <c r="E12" s="59" t="s">
        <v>12</v>
      </c>
      <c r="F12" s="59"/>
      <c r="G12" s="24">
        <v>25.9</v>
      </c>
    </row>
    <row r="13" spans="1:7" ht="15">
      <c r="A13" s="47">
        <v>3</v>
      </c>
      <c r="B13" s="12">
        <v>305</v>
      </c>
      <c r="C13" s="59" t="s">
        <v>126</v>
      </c>
      <c r="D13" s="59"/>
      <c r="E13" s="59" t="s">
        <v>51</v>
      </c>
      <c r="F13" s="59"/>
      <c r="G13" s="24">
        <v>26.1</v>
      </c>
    </row>
    <row r="14" spans="1:7" ht="15">
      <c r="A14" s="47">
        <v>4</v>
      </c>
      <c r="B14" s="12">
        <v>312</v>
      </c>
      <c r="C14" s="59" t="s">
        <v>127</v>
      </c>
      <c r="D14" s="59"/>
      <c r="E14" s="59" t="s">
        <v>12</v>
      </c>
      <c r="F14" s="59"/>
      <c r="G14" s="24">
        <v>26.3</v>
      </c>
    </row>
    <row r="16" spans="1:7" ht="21">
      <c r="A16" s="46"/>
      <c r="B16" s="2" t="s">
        <v>19</v>
      </c>
      <c r="C16" s="3"/>
      <c r="D16" s="4" t="s">
        <v>1</v>
      </c>
      <c r="E16" s="5" t="s">
        <v>2</v>
      </c>
      <c r="F16" s="42">
        <v>0.0015381944444444445</v>
      </c>
      <c r="G16" s="27"/>
    </row>
    <row r="17" spans="1:7" ht="15">
      <c r="A17" s="47"/>
      <c r="B17" s="12"/>
      <c r="C17" s="59">
        <f>IF(B17="","",VLOOKUP($D17,'[1]Derbys'!$C$2:$E$745,2,0))</f>
      </c>
      <c r="D17" s="59"/>
      <c r="E17" s="60">
        <f>IF(D17="","",VLOOKUP($D17,'[1]Derbys'!$C$2:$E$745,3,0))</f>
      </c>
      <c r="F17" s="60"/>
      <c r="G17" s="28"/>
    </row>
    <row r="18" spans="1:7" ht="15">
      <c r="A18" s="47">
        <v>1</v>
      </c>
      <c r="B18" s="12">
        <v>311</v>
      </c>
      <c r="C18" s="59" t="s">
        <v>132</v>
      </c>
      <c r="D18" s="59"/>
      <c r="E18" s="59" t="s">
        <v>15</v>
      </c>
      <c r="F18" s="59"/>
      <c r="G18" s="28" t="s">
        <v>130</v>
      </c>
    </row>
    <row r="19" spans="1:7" ht="15">
      <c r="A19" s="47">
        <v>2</v>
      </c>
      <c r="B19" s="12">
        <v>309</v>
      </c>
      <c r="C19" s="59" t="s">
        <v>133</v>
      </c>
      <c r="D19" s="59"/>
      <c r="E19" s="59" t="s">
        <v>60</v>
      </c>
      <c r="F19" s="59"/>
      <c r="G19" s="28" t="s">
        <v>131</v>
      </c>
    </row>
    <row r="21" spans="1:7" ht="21">
      <c r="A21" s="46"/>
      <c r="B21" s="2" t="s">
        <v>110</v>
      </c>
      <c r="C21" s="3"/>
      <c r="D21" s="4" t="s">
        <v>1</v>
      </c>
      <c r="E21" s="5" t="s">
        <v>2</v>
      </c>
      <c r="F21" s="43">
        <v>0.007015046296296296</v>
      </c>
      <c r="G21" s="27"/>
    </row>
    <row r="22" spans="1:7" ht="15">
      <c r="A22" s="47"/>
      <c r="B22" s="12"/>
      <c r="C22" s="59">
        <f>IF(B22="","",VLOOKUP($D22,'[1]Derbys'!$C$2:$E$745,2,0))</f>
      </c>
      <c r="D22" s="59"/>
      <c r="E22" s="60">
        <f>IF(D22="","",VLOOKUP($D22,'[1]Derbys'!$C$2:$E$745,3,0))</f>
      </c>
      <c r="F22" s="60"/>
      <c r="G22" s="28"/>
    </row>
    <row r="23" spans="1:7" ht="15">
      <c r="A23" s="47">
        <v>1</v>
      </c>
      <c r="B23" s="12">
        <v>306</v>
      </c>
      <c r="C23" s="59" t="s">
        <v>135</v>
      </c>
      <c r="D23" s="59"/>
      <c r="E23" s="59" t="s">
        <v>14</v>
      </c>
      <c r="F23" s="59"/>
      <c r="G23" s="28" t="s">
        <v>134</v>
      </c>
    </row>
    <row r="25" spans="1:7" ht="21">
      <c r="A25" s="46"/>
      <c r="B25" s="2" t="s">
        <v>136</v>
      </c>
      <c r="C25" s="3"/>
      <c r="D25" s="4" t="s">
        <v>1</v>
      </c>
      <c r="E25" s="5" t="s">
        <v>2</v>
      </c>
      <c r="F25" s="6">
        <v>64</v>
      </c>
      <c r="G25" s="7"/>
    </row>
    <row r="26" spans="1:7" ht="15">
      <c r="A26" s="47"/>
      <c r="B26" s="12"/>
      <c r="C26" s="59">
        <f>IF(B26="","",VLOOKUP($D26,'[1]Derbys'!$C$2:$E$745,2,0))</f>
      </c>
      <c r="D26" s="59"/>
      <c r="E26" s="60">
        <f>IF(D26="","",VLOOKUP($D26,'[1]Derbys'!$C$2:$E$745,3,0))</f>
      </c>
      <c r="F26" s="60"/>
      <c r="G26" s="15"/>
    </row>
    <row r="27" spans="1:7" ht="15">
      <c r="A27" s="47">
        <v>1</v>
      </c>
      <c r="B27" s="12">
        <v>308</v>
      </c>
      <c r="C27" s="59" t="s">
        <v>137</v>
      </c>
      <c r="D27" s="59"/>
      <c r="E27" s="59" t="s">
        <v>12</v>
      </c>
      <c r="F27" s="59"/>
      <c r="G27" s="25">
        <v>73</v>
      </c>
    </row>
    <row r="29" spans="1:7" ht="21">
      <c r="A29" s="46"/>
      <c r="B29" s="2" t="s">
        <v>120</v>
      </c>
      <c r="C29" s="3"/>
      <c r="D29" s="4"/>
      <c r="E29" s="5" t="s">
        <v>2</v>
      </c>
      <c r="F29" s="6">
        <v>11.73</v>
      </c>
      <c r="G29" s="7"/>
    </row>
    <row r="30" spans="1:7" ht="15">
      <c r="A30" s="47"/>
      <c r="B30" s="12"/>
      <c r="C30" s="59">
        <f>IF(B30="","",VLOOKUP($D30,'[1]Derbys'!$C$2:$E$745,2,0))</f>
      </c>
      <c r="D30" s="59"/>
      <c r="E30" s="60">
        <f>IF(D30="","",VLOOKUP($D30,'[1]Derbys'!$C$2:$E$745,3,0))</f>
      </c>
      <c r="F30" s="60"/>
      <c r="G30" s="15"/>
    </row>
    <row r="31" spans="1:7" ht="15">
      <c r="A31" s="47">
        <v>1</v>
      </c>
      <c r="B31" s="12">
        <v>317</v>
      </c>
      <c r="C31" s="59" t="s">
        <v>138</v>
      </c>
      <c r="D31" s="59"/>
      <c r="E31" s="59" t="s">
        <v>12</v>
      </c>
      <c r="F31" s="59"/>
      <c r="G31" s="24">
        <v>11.39</v>
      </c>
    </row>
    <row r="32" spans="1:7" ht="15">
      <c r="A32" s="47">
        <v>2</v>
      </c>
      <c r="B32" s="12">
        <v>315</v>
      </c>
      <c r="C32" s="59" t="s">
        <v>139</v>
      </c>
      <c r="D32" s="59"/>
      <c r="E32" s="59" t="s">
        <v>14</v>
      </c>
      <c r="F32" s="59"/>
      <c r="G32" s="24">
        <v>10.83</v>
      </c>
    </row>
    <row r="34" spans="1:7" ht="21">
      <c r="A34" s="46"/>
      <c r="B34" s="2" t="s">
        <v>40</v>
      </c>
      <c r="C34" s="3"/>
      <c r="D34" s="4"/>
      <c r="E34" s="5" t="s">
        <v>2</v>
      </c>
      <c r="F34" s="6">
        <v>12.9</v>
      </c>
      <c r="G34" s="7"/>
    </row>
    <row r="35" spans="1:7" ht="15">
      <c r="A35" s="47"/>
      <c r="B35" s="12"/>
      <c r="C35" s="59">
        <f>IF(B35="","",VLOOKUP($D35,'[1]Derbys'!$C$2:$E$745,2,0))</f>
      </c>
      <c r="D35" s="59"/>
      <c r="E35" s="60">
        <f>IF(D35="","",VLOOKUP($D35,'[1]Derbys'!$C$2:$E$745,3,0))</f>
      </c>
      <c r="F35" s="60"/>
      <c r="G35" s="15"/>
    </row>
    <row r="36" spans="1:7" ht="15">
      <c r="A36" s="47">
        <v>1</v>
      </c>
      <c r="B36" s="12">
        <v>301</v>
      </c>
      <c r="C36" s="59" t="s">
        <v>140</v>
      </c>
      <c r="D36" s="59"/>
      <c r="E36" s="59" t="s">
        <v>143</v>
      </c>
      <c r="F36" s="59"/>
      <c r="G36" s="24">
        <v>11.8</v>
      </c>
    </row>
    <row r="37" spans="1:7" ht="15">
      <c r="A37" s="47">
        <v>2</v>
      </c>
      <c r="B37" s="12">
        <v>310</v>
      </c>
      <c r="C37" s="59" t="s">
        <v>141</v>
      </c>
      <c r="D37" s="59"/>
      <c r="E37" s="59" t="s">
        <v>15</v>
      </c>
      <c r="F37" s="59"/>
      <c r="G37" s="24">
        <v>8.42</v>
      </c>
    </row>
    <row r="38" spans="1:7" ht="15">
      <c r="A38" s="47">
        <v>3</v>
      </c>
      <c r="B38" s="12">
        <v>313</v>
      </c>
      <c r="C38" s="59" t="s">
        <v>142</v>
      </c>
      <c r="D38" s="59"/>
      <c r="E38" s="59" t="s">
        <v>60</v>
      </c>
      <c r="F38" s="59"/>
      <c r="G38" s="24">
        <v>6.27</v>
      </c>
    </row>
  </sheetData>
  <sheetProtection/>
  <mergeCells count="46">
    <mergeCell ref="C37:D37"/>
    <mergeCell ref="E37:F37"/>
    <mergeCell ref="C38:D38"/>
    <mergeCell ref="E38:F38"/>
    <mergeCell ref="C32:D32"/>
    <mergeCell ref="E32:F32"/>
    <mergeCell ref="C35:D35"/>
    <mergeCell ref="E35:F35"/>
    <mergeCell ref="C36:D36"/>
    <mergeCell ref="E36:F36"/>
    <mergeCell ref="C27:D27"/>
    <mergeCell ref="E27:F27"/>
    <mergeCell ref="C30:D30"/>
    <mergeCell ref="E30:F30"/>
    <mergeCell ref="C31:D31"/>
    <mergeCell ref="E31:F31"/>
    <mergeCell ref="C22:D22"/>
    <mergeCell ref="E22:F22"/>
    <mergeCell ref="C23:D23"/>
    <mergeCell ref="E23:F23"/>
    <mergeCell ref="C26:D26"/>
    <mergeCell ref="E26:F26"/>
    <mergeCell ref="C17:D17"/>
    <mergeCell ref="E17:F17"/>
    <mergeCell ref="C18:D18"/>
    <mergeCell ref="E18:F18"/>
    <mergeCell ref="C19:D19"/>
    <mergeCell ref="E19:F19"/>
    <mergeCell ref="C12:D12"/>
    <mergeCell ref="E12:F12"/>
    <mergeCell ref="C13:D13"/>
    <mergeCell ref="E13:F13"/>
    <mergeCell ref="C14:D14"/>
    <mergeCell ref="E14:F14"/>
    <mergeCell ref="C7:D7"/>
    <mergeCell ref="E7:F7"/>
    <mergeCell ref="C10:D10"/>
    <mergeCell ref="E10:F10"/>
    <mergeCell ref="C11:D11"/>
    <mergeCell ref="E11:F11"/>
    <mergeCell ref="C4:D4"/>
    <mergeCell ref="E4:F4"/>
    <mergeCell ref="C5:D5"/>
    <mergeCell ref="E5:F5"/>
    <mergeCell ref="C6:D6"/>
    <mergeCell ref="E6:F6"/>
  </mergeCells>
  <conditionalFormatting sqref="B4:B7">
    <cfRule type="expression" priority="7" dxfId="84" stopIfTrue="1">
      <formula>$U4&gt;1</formula>
    </cfRule>
  </conditionalFormatting>
  <conditionalFormatting sqref="B9:B14">
    <cfRule type="expression" priority="6" dxfId="84" stopIfTrue="1">
      <formula>$U9&gt;1</formula>
    </cfRule>
  </conditionalFormatting>
  <conditionalFormatting sqref="B16:B19">
    <cfRule type="expression" priority="5" dxfId="84" stopIfTrue="1">
      <formula>$U16&gt;1</formula>
    </cfRule>
  </conditionalFormatting>
  <conditionalFormatting sqref="B21:B23">
    <cfRule type="expression" priority="4" dxfId="84" stopIfTrue="1">
      <formula>$U21&gt;1</formula>
    </cfRule>
  </conditionalFormatting>
  <conditionalFormatting sqref="B25:B27">
    <cfRule type="expression" priority="3" dxfId="84" stopIfTrue="1">
      <formula>$U25&gt;1</formula>
    </cfRule>
  </conditionalFormatting>
  <conditionalFormatting sqref="B29:B32">
    <cfRule type="expression" priority="2" dxfId="84" stopIfTrue="1">
      <formula>$U29&gt;1</formula>
    </cfRule>
  </conditionalFormatting>
  <conditionalFormatting sqref="B34:B38">
    <cfRule type="expression" priority="1" dxfId="84" stopIfTrue="1">
      <formula>$U34&gt;1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140625" style="48" customWidth="1"/>
    <col min="6" max="6" width="12.28125" style="0" bestFit="1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3" s="51" customFormat="1" ht="14.25">
      <c r="A2" s="45"/>
      <c r="C2" s="51" t="s">
        <v>340</v>
      </c>
    </row>
    <row r="3" spans="1:7" ht="21">
      <c r="A3" s="46"/>
      <c r="B3" s="20" t="s">
        <v>3</v>
      </c>
      <c r="C3" s="4"/>
      <c r="D3" s="4" t="s">
        <v>1</v>
      </c>
      <c r="E3" s="5" t="s">
        <v>2</v>
      </c>
      <c r="F3" s="6">
        <v>11.7</v>
      </c>
      <c r="G3" s="7"/>
    </row>
    <row r="4" spans="1:7" ht="15">
      <c r="A4" s="47"/>
      <c r="B4" s="12"/>
      <c r="C4" s="59">
        <f>IF(B4="","",VLOOKUP($D4,'[1]Derbys'!$C$2:$E$745,2,0))</f>
      </c>
      <c r="D4" s="59"/>
      <c r="E4" s="60">
        <f>IF(D4="","",VLOOKUP($D4,'[1]Derbys'!$C$2:$E$745,3,0))</f>
      </c>
      <c r="F4" s="60"/>
      <c r="G4" s="22" t="s">
        <v>356</v>
      </c>
    </row>
    <row r="5" spans="1:7" ht="15">
      <c r="A5" s="47">
        <v>1</v>
      </c>
      <c r="B5" s="12">
        <v>407</v>
      </c>
      <c r="C5" s="59" t="s">
        <v>144</v>
      </c>
      <c r="D5" s="59"/>
      <c r="E5" s="59" t="s">
        <v>14</v>
      </c>
      <c r="F5" s="59"/>
      <c r="G5" s="25">
        <v>13</v>
      </c>
    </row>
    <row r="6" spans="1:7" ht="15">
      <c r="A6" s="47">
        <v>2</v>
      </c>
      <c r="B6" s="12">
        <v>401</v>
      </c>
      <c r="C6" s="59" t="s">
        <v>145</v>
      </c>
      <c r="D6" s="59"/>
      <c r="E6" s="59" t="s">
        <v>147</v>
      </c>
      <c r="F6" s="59"/>
      <c r="G6" s="15">
        <v>13.7</v>
      </c>
    </row>
    <row r="7" spans="1:7" ht="15">
      <c r="A7" s="47">
        <v>3</v>
      </c>
      <c r="B7" s="12">
        <v>410</v>
      </c>
      <c r="C7" s="59" t="s">
        <v>146</v>
      </c>
      <c r="D7" s="59"/>
      <c r="E7" s="59" t="s">
        <v>14</v>
      </c>
      <c r="F7" s="59"/>
      <c r="G7" s="25">
        <v>14</v>
      </c>
    </row>
    <row r="9" spans="1:7" ht="21">
      <c r="A9" s="46"/>
      <c r="B9" s="2" t="s">
        <v>128</v>
      </c>
      <c r="C9" s="3"/>
      <c r="D9" s="4" t="s">
        <v>1</v>
      </c>
      <c r="E9" s="5" t="s">
        <v>2</v>
      </c>
      <c r="F9" s="6">
        <v>23.9</v>
      </c>
      <c r="G9" s="7"/>
    </row>
    <row r="10" spans="1:7" ht="15">
      <c r="A10" s="47"/>
      <c r="B10" s="12"/>
      <c r="C10" s="59">
        <f>IF(B10="","",VLOOKUP($D10,'[1]Derbys'!$C$2:$E$745,2,0))</f>
      </c>
      <c r="D10" s="59"/>
      <c r="E10" s="60">
        <f>IF(D10="","",VLOOKUP($D10,'[1]Derbys'!$C$2:$E$745,3,0))</f>
      </c>
      <c r="F10" s="60"/>
      <c r="G10" s="22" t="s">
        <v>352</v>
      </c>
    </row>
    <row r="11" spans="1:7" ht="15">
      <c r="A11" s="47">
        <v>1</v>
      </c>
      <c r="B11" s="12">
        <v>411</v>
      </c>
      <c r="C11" s="59" t="s">
        <v>148</v>
      </c>
      <c r="D11" s="59"/>
      <c r="E11" s="59" t="s">
        <v>14</v>
      </c>
      <c r="F11" s="59"/>
      <c r="G11" s="24">
        <v>27.1</v>
      </c>
    </row>
    <row r="12" spans="1:7" ht="15">
      <c r="A12" s="47">
        <v>2</v>
      </c>
      <c r="B12" s="12">
        <v>407</v>
      </c>
      <c r="C12" s="59" t="s">
        <v>144</v>
      </c>
      <c r="D12" s="59"/>
      <c r="E12" s="59" t="s">
        <v>14</v>
      </c>
      <c r="F12" s="59"/>
      <c r="G12" s="24">
        <v>27.1</v>
      </c>
    </row>
    <row r="14" spans="1:8" ht="21">
      <c r="A14" s="46"/>
      <c r="B14" s="2" t="s">
        <v>110</v>
      </c>
      <c r="C14" s="3"/>
      <c r="D14" s="4" t="s">
        <v>1</v>
      </c>
      <c r="E14" s="5" t="s">
        <v>2</v>
      </c>
      <c r="F14" s="42">
        <v>0.0065625</v>
      </c>
      <c r="G14" s="27"/>
      <c r="H14" s="8"/>
    </row>
    <row r="15" spans="1:8" ht="15">
      <c r="A15" s="47"/>
      <c r="B15" s="12"/>
      <c r="C15" s="59">
        <f>IF(B15="","",VLOOKUP($D15,'[1]Derbys'!$C$2:$E$745,2,0))</f>
      </c>
      <c r="D15" s="59"/>
      <c r="E15" s="60">
        <f>IF(D15="","",VLOOKUP($D15,'[1]Derbys'!$C$2:$E$745,3,0))</f>
      </c>
      <c r="F15" s="60"/>
      <c r="G15" s="28"/>
      <c r="H15" s="16"/>
    </row>
    <row r="16" spans="1:8" ht="15">
      <c r="A16" s="47">
        <v>1</v>
      </c>
      <c r="B16" s="12">
        <v>412</v>
      </c>
      <c r="C16" s="59" t="s">
        <v>150</v>
      </c>
      <c r="D16" s="59"/>
      <c r="E16" s="59" t="s">
        <v>108</v>
      </c>
      <c r="F16" s="59"/>
      <c r="G16" s="28" t="s">
        <v>149</v>
      </c>
      <c r="H16" s="16"/>
    </row>
    <row r="18" spans="1:7" ht="21">
      <c r="A18" s="46"/>
      <c r="B18" s="2" t="s">
        <v>136</v>
      </c>
      <c r="C18" s="3"/>
      <c r="D18" s="4" t="s">
        <v>1</v>
      </c>
      <c r="E18" s="5" t="s">
        <v>2</v>
      </c>
      <c r="F18" s="21"/>
      <c r="G18" s="7"/>
    </row>
    <row r="19" spans="1:7" ht="15">
      <c r="A19" s="47"/>
      <c r="B19" s="12"/>
      <c r="C19" s="59">
        <f>IF(B19="","",VLOOKUP($D19,'[1]Derbys'!$C$2:$E$745,2,0))</f>
      </c>
      <c r="D19" s="59"/>
      <c r="E19" s="60">
        <f>IF(D19="","",VLOOKUP($D19,'[1]Derbys'!$C$2:$E$745,3,0))</f>
      </c>
      <c r="F19" s="60"/>
      <c r="G19" s="15"/>
    </row>
    <row r="20" spans="1:7" ht="15">
      <c r="A20" s="47">
        <v>1</v>
      </c>
      <c r="B20" s="12">
        <v>400</v>
      </c>
      <c r="C20" s="59" t="s">
        <v>151</v>
      </c>
      <c r="D20" s="59"/>
      <c r="E20" s="59" t="s">
        <v>16</v>
      </c>
      <c r="F20" s="59"/>
      <c r="G20" s="15">
        <v>75.1</v>
      </c>
    </row>
    <row r="22" spans="1:7" ht="21">
      <c r="A22" s="46"/>
      <c r="B22" s="2" t="s">
        <v>33</v>
      </c>
      <c r="C22" s="3"/>
      <c r="D22" s="4" t="s">
        <v>34</v>
      </c>
      <c r="E22" s="5" t="s">
        <v>2</v>
      </c>
      <c r="F22" s="6">
        <v>50.45</v>
      </c>
      <c r="G22" s="7"/>
    </row>
    <row r="23" spans="1:7" ht="15">
      <c r="A23" s="47"/>
      <c r="B23" s="12"/>
      <c r="C23" s="59">
        <f>IF(B23="","",VLOOKUP($D23,'[1]Derbys'!$C$2:$E$745,2,0))</f>
      </c>
      <c r="D23" s="59"/>
      <c r="E23" s="60">
        <f>IF(D23="","",VLOOKUP($D23,'[1]Derbys'!$C$2:$E$745,3,0))</f>
      </c>
      <c r="F23" s="60"/>
      <c r="G23" s="15"/>
    </row>
    <row r="24" spans="1:7" ht="15">
      <c r="A24" s="47">
        <v>1</v>
      </c>
      <c r="B24" s="29"/>
      <c r="C24" s="59" t="s">
        <v>77</v>
      </c>
      <c r="D24" s="59"/>
      <c r="E24" s="59">
        <f>IF(B24="","",VLOOKUP($D24,'[2]Decs'!$C$2:$E$474,3,0))</f>
      </c>
      <c r="F24" s="59"/>
      <c r="G24" s="15">
        <v>53.6</v>
      </c>
    </row>
    <row r="26" spans="1:7" ht="21">
      <c r="A26" s="46"/>
      <c r="B26" s="2" t="s">
        <v>40</v>
      </c>
      <c r="C26" s="3"/>
      <c r="D26" s="4"/>
      <c r="E26" s="5" t="s">
        <v>2</v>
      </c>
      <c r="F26" s="6">
        <v>13.41</v>
      </c>
      <c r="G26" s="7"/>
    </row>
    <row r="27" spans="1:7" ht="15">
      <c r="A27" s="47"/>
      <c r="B27" s="12"/>
      <c r="C27" s="59">
        <f>IF(B27="","",VLOOKUP($D27,'[1]Derbys'!$C$2:$E$745,2,0))</f>
      </c>
      <c r="D27" s="59"/>
      <c r="E27" s="60">
        <f>IF(D27="","",VLOOKUP($D27,'[1]Derbys'!$C$2:$E$745,3,0))</f>
      </c>
      <c r="F27" s="60"/>
      <c r="G27" s="15"/>
    </row>
    <row r="28" spans="1:7" ht="15">
      <c r="A28" s="47">
        <v>1</v>
      </c>
      <c r="B28" s="12">
        <v>405</v>
      </c>
      <c r="C28" s="59" t="s">
        <v>152</v>
      </c>
      <c r="D28" s="59"/>
      <c r="E28" s="59" t="s">
        <v>12</v>
      </c>
      <c r="F28" s="59"/>
      <c r="G28" s="24">
        <v>9.69</v>
      </c>
    </row>
    <row r="29" spans="1:7" ht="15">
      <c r="A29" s="47">
        <v>2</v>
      </c>
      <c r="B29" s="12">
        <v>407</v>
      </c>
      <c r="C29" s="59" t="s">
        <v>144</v>
      </c>
      <c r="D29" s="59"/>
      <c r="E29" s="59" t="s">
        <v>14</v>
      </c>
      <c r="F29" s="59"/>
      <c r="G29" s="24">
        <v>8.74</v>
      </c>
    </row>
    <row r="30" spans="1:7" ht="15">
      <c r="A30" s="47">
        <v>3</v>
      </c>
      <c r="B30" s="12">
        <v>408</v>
      </c>
      <c r="C30" s="59" t="s">
        <v>153</v>
      </c>
      <c r="D30" s="59"/>
      <c r="E30" s="59" t="s">
        <v>12</v>
      </c>
      <c r="F30" s="59"/>
      <c r="G30" s="24">
        <v>8.6</v>
      </c>
    </row>
    <row r="32" spans="1:7" ht="21">
      <c r="A32" s="46"/>
      <c r="B32" s="2" t="s">
        <v>79</v>
      </c>
      <c r="C32" s="3"/>
      <c r="D32" s="4"/>
      <c r="E32" s="5" t="s">
        <v>2</v>
      </c>
      <c r="F32" s="6">
        <v>45.65</v>
      </c>
      <c r="G32" s="7"/>
    </row>
    <row r="33" spans="1:7" ht="15">
      <c r="A33" s="47"/>
      <c r="B33" s="12"/>
      <c r="C33" s="59">
        <f>IF(B33="","",VLOOKUP($D33,'[1]Derbys'!$C$2:$E$745,2,0))</f>
      </c>
      <c r="D33" s="59"/>
      <c r="E33" s="60">
        <f>IF(D33="","",VLOOKUP($D33,'[1]Derbys'!$C$2:$E$745,3,0))</f>
      </c>
      <c r="F33" s="60"/>
      <c r="G33" s="15"/>
    </row>
    <row r="34" spans="1:7" ht="15">
      <c r="A34" s="47">
        <v>1</v>
      </c>
      <c r="B34" s="12">
        <v>301</v>
      </c>
      <c r="C34" s="59" t="s">
        <v>140</v>
      </c>
      <c r="D34" s="59"/>
      <c r="E34" s="59" t="s">
        <v>143</v>
      </c>
      <c r="F34" s="59"/>
      <c r="G34" s="24">
        <v>40.18</v>
      </c>
    </row>
    <row r="35" spans="1:7" ht="15">
      <c r="A35" s="47">
        <v>2</v>
      </c>
      <c r="B35" s="12">
        <v>404</v>
      </c>
      <c r="C35" s="59" t="s">
        <v>154</v>
      </c>
      <c r="D35" s="59"/>
      <c r="E35" s="59" t="s">
        <v>14</v>
      </c>
      <c r="F35" s="59"/>
      <c r="G35" s="24">
        <v>39.3</v>
      </c>
    </row>
    <row r="36" spans="1:7" ht="15">
      <c r="A36" s="47">
        <v>3</v>
      </c>
      <c r="B36" s="12">
        <v>408</v>
      </c>
      <c r="C36" s="59" t="s">
        <v>153</v>
      </c>
      <c r="D36" s="59"/>
      <c r="E36" s="59" t="s">
        <v>12</v>
      </c>
      <c r="F36" s="59"/>
      <c r="G36" s="24">
        <v>28.43</v>
      </c>
    </row>
    <row r="37" spans="1:7" ht="15">
      <c r="A37" s="47">
        <v>4</v>
      </c>
      <c r="B37" s="12">
        <v>402</v>
      </c>
      <c r="C37" s="59" t="s">
        <v>155</v>
      </c>
      <c r="D37" s="59"/>
      <c r="E37" s="59" t="s">
        <v>15</v>
      </c>
      <c r="F37" s="59"/>
      <c r="G37" s="24">
        <v>19.64</v>
      </c>
    </row>
    <row r="38" spans="1:7" ht="15">
      <c r="A38" s="47">
        <v>5</v>
      </c>
      <c r="B38" s="12">
        <v>415</v>
      </c>
      <c r="C38" s="59" t="s">
        <v>156</v>
      </c>
      <c r="D38" s="59"/>
      <c r="E38" s="59" t="s">
        <v>108</v>
      </c>
      <c r="F38" s="59"/>
      <c r="G38" s="24">
        <v>12.69</v>
      </c>
    </row>
  </sheetData>
  <sheetProtection/>
  <mergeCells count="46">
    <mergeCell ref="C37:D37"/>
    <mergeCell ref="E37:F37"/>
    <mergeCell ref="C38:D38"/>
    <mergeCell ref="E38:F38"/>
    <mergeCell ref="C34:D34"/>
    <mergeCell ref="E34:F34"/>
    <mergeCell ref="C35:D35"/>
    <mergeCell ref="E35:F35"/>
    <mergeCell ref="C36:D36"/>
    <mergeCell ref="E36:F36"/>
    <mergeCell ref="C29:D29"/>
    <mergeCell ref="E29:F29"/>
    <mergeCell ref="C30:D30"/>
    <mergeCell ref="E30:F30"/>
    <mergeCell ref="C33:D33"/>
    <mergeCell ref="E33:F33"/>
    <mergeCell ref="C24:D24"/>
    <mergeCell ref="E24:F24"/>
    <mergeCell ref="C27:D27"/>
    <mergeCell ref="E27:F27"/>
    <mergeCell ref="C28:D28"/>
    <mergeCell ref="E28:F28"/>
    <mergeCell ref="C19:D19"/>
    <mergeCell ref="E19:F19"/>
    <mergeCell ref="C20:D20"/>
    <mergeCell ref="E20:F20"/>
    <mergeCell ref="C23:D23"/>
    <mergeCell ref="E23:F23"/>
    <mergeCell ref="C12:D12"/>
    <mergeCell ref="E12:F12"/>
    <mergeCell ref="C15:D15"/>
    <mergeCell ref="E15:F15"/>
    <mergeCell ref="C16:D16"/>
    <mergeCell ref="E16:F16"/>
    <mergeCell ref="C7:D7"/>
    <mergeCell ref="E7:F7"/>
    <mergeCell ref="C10:D10"/>
    <mergeCell ref="E10:F10"/>
    <mergeCell ref="C11:D11"/>
    <mergeCell ref="E11:F11"/>
    <mergeCell ref="C4:D4"/>
    <mergeCell ref="E4:F4"/>
    <mergeCell ref="C5:D5"/>
    <mergeCell ref="E5:F5"/>
    <mergeCell ref="C6:D6"/>
    <mergeCell ref="E6:F6"/>
  </mergeCells>
  <conditionalFormatting sqref="B4:B7">
    <cfRule type="expression" priority="7" dxfId="84" stopIfTrue="1">
      <formula>$U4&gt;1</formula>
    </cfRule>
  </conditionalFormatting>
  <conditionalFormatting sqref="B9:B12">
    <cfRule type="expression" priority="6" dxfId="84" stopIfTrue="1">
      <formula>$U9&gt;1</formula>
    </cfRule>
  </conditionalFormatting>
  <conditionalFormatting sqref="B14:B16">
    <cfRule type="expression" priority="5" dxfId="84" stopIfTrue="1">
      <formula>$U14&gt;1</formula>
    </cfRule>
  </conditionalFormatting>
  <conditionalFormatting sqref="B18:B20">
    <cfRule type="expression" priority="4" dxfId="84" stopIfTrue="1">
      <formula>$U18&gt;1</formula>
    </cfRule>
  </conditionalFormatting>
  <conditionalFormatting sqref="B22:B24">
    <cfRule type="expression" priority="3" dxfId="84" stopIfTrue="1">
      <formula>$U22&gt;1</formula>
    </cfRule>
  </conditionalFormatting>
  <conditionalFormatting sqref="B26:B30">
    <cfRule type="expression" priority="2" dxfId="84" stopIfTrue="1">
      <formula>$U26&gt;1</formula>
    </cfRule>
  </conditionalFormatting>
  <conditionalFormatting sqref="B32:B38">
    <cfRule type="expression" priority="1" dxfId="84" stopIfTrue="1">
      <formula>$U32&gt;1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421875" style="48" customWidth="1"/>
    <col min="3" max="3" width="9.140625" style="0" customWidth="1"/>
    <col min="4" max="4" width="11.28125" style="0" customWidth="1"/>
    <col min="6" max="6" width="12.28125" style="0" bestFit="1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3" s="51" customFormat="1" ht="14.25">
      <c r="A2" s="45"/>
      <c r="C2" s="51" t="s">
        <v>341</v>
      </c>
    </row>
    <row r="3" spans="1:9" ht="21">
      <c r="A3" s="46"/>
      <c r="B3" s="20" t="s">
        <v>3</v>
      </c>
      <c r="C3" s="4"/>
      <c r="D3" s="4" t="s">
        <v>1</v>
      </c>
      <c r="E3" s="5" t="s">
        <v>2</v>
      </c>
      <c r="F3" s="6">
        <v>12.99</v>
      </c>
      <c r="G3" s="7"/>
      <c r="H3" s="8"/>
      <c r="I3" s="10"/>
    </row>
    <row r="4" spans="1:9" ht="15">
      <c r="A4" s="47"/>
      <c r="B4" s="12"/>
      <c r="C4" s="59">
        <f>IF(B4="","",VLOOKUP($D4,'[1]Derbys'!$C$2:$E$745,2,0))</f>
      </c>
      <c r="D4" s="59"/>
      <c r="E4" s="60">
        <f>IF(D4="","",VLOOKUP($D4,'[1]Derbys'!$C$2:$E$745,3,0))</f>
      </c>
      <c r="F4" s="60"/>
      <c r="G4" s="22" t="s">
        <v>363</v>
      </c>
      <c r="H4" s="23"/>
      <c r="I4" s="18"/>
    </row>
    <row r="5" spans="1:9" ht="15">
      <c r="A5" s="47">
        <v>1</v>
      </c>
      <c r="B5" s="12">
        <v>505</v>
      </c>
      <c r="C5" s="59" t="s">
        <v>157</v>
      </c>
      <c r="D5" s="59"/>
      <c r="E5" s="59" t="s">
        <v>17</v>
      </c>
      <c r="F5" s="59"/>
      <c r="G5" s="24">
        <v>12.9</v>
      </c>
      <c r="H5" s="16" t="s">
        <v>158</v>
      </c>
      <c r="I5" s="18"/>
    </row>
    <row r="7" spans="1:10" ht="15">
      <c r="A7" s="47"/>
      <c r="B7" s="12"/>
      <c r="C7" s="13"/>
      <c r="D7" s="13"/>
      <c r="E7" s="14"/>
      <c r="F7" s="44">
        <v>0.009786458333333333</v>
      </c>
      <c r="G7" s="28" t="s">
        <v>159</v>
      </c>
      <c r="H7" s="16"/>
      <c r="I7" s="18"/>
      <c r="J7" s="18"/>
    </row>
    <row r="8" spans="1:10" ht="21">
      <c r="A8" s="46"/>
      <c r="B8" s="2" t="s">
        <v>110</v>
      </c>
      <c r="C8" s="3"/>
      <c r="D8" s="4" t="s">
        <v>1</v>
      </c>
      <c r="E8" s="5" t="s">
        <v>2</v>
      </c>
      <c r="F8" s="26">
        <v>0.007403935185185186</v>
      </c>
      <c r="G8" s="27" t="s">
        <v>158</v>
      </c>
      <c r="H8" s="8"/>
      <c r="I8" s="10"/>
      <c r="J8" s="10"/>
    </row>
    <row r="9" spans="1:10" ht="15">
      <c r="A9" s="47"/>
      <c r="B9" s="12"/>
      <c r="C9" s="59">
        <f>IF(B9="","",VLOOKUP($D9,'[1]Derbys'!$C$2:$E$745,2,0))</f>
      </c>
      <c r="D9" s="59"/>
      <c r="E9" s="60">
        <f>IF(D9="","",VLOOKUP($D9,'[1]Derbys'!$C$2:$E$745,3,0))</f>
      </c>
      <c r="F9" s="60"/>
      <c r="G9" s="28"/>
      <c r="H9" s="16"/>
      <c r="I9" s="18"/>
      <c r="J9" s="18"/>
    </row>
    <row r="10" spans="1:10" ht="15">
      <c r="A10" s="47">
        <v>1</v>
      </c>
      <c r="B10" s="12">
        <v>504</v>
      </c>
      <c r="C10" s="59" t="s">
        <v>165</v>
      </c>
      <c r="D10" s="59"/>
      <c r="E10" s="59" t="s">
        <v>12</v>
      </c>
      <c r="F10" s="59"/>
      <c r="G10" s="28" t="s">
        <v>160</v>
      </c>
      <c r="H10" s="16" t="s">
        <v>158</v>
      </c>
      <c r="I10" s="18"/>
      <c r="J10" s="18"/>
    </row>
    <row r="11" spans="1:10" ht="15">
      <c r="A11" s="47">
        <v>2</v>
      </c>
      <c r="B11" s="12">
        <v>501</v>
      </c>
      <c r="C11" s="59" t="s">
        <v>166</v>
      </c>
      <c r="D11" s="59"/>
      <c r="E11" s="59" t="s">
        <v>15</v>
      </c>
      <c r="F11" s="59"/>
      <c r="G11" s="28" t="s">
        <v>161</v>
      </c>
      <c r="H11" s="16" t="s">
        <v>158</v>
      </c>
      <c r="I11" s="18"/>
      <c r="J11" s="18"/>
    </row>
    <row r="12" spans="1:10" ht="15">
      <c r="A12" s="47"/>
      <c r="B12" s="12"/>
      <c r="E12" s="59">
        <f>IF(B12="","",VLOOKUP($D13,'[2]Decs'!$C$2:$E$474,3,0))</f>
      </c>
      <c r="F12" s="59"/>
      <c r="G12" s="28"/>
      <c r="H12" s="16"/>
      <c r="I12" s="18"/>
      <c r="J12" s="18"/>
    </row>
    <row r="13" spans="1:10" ht="15">
      <c r="A13" s="47">
        <v>1</v>
      </c>
      <c r="B13" s="12">
        <v>1</v>
      </c>
      <c r="C13" s="59" t="s">
        <v>162</v>
      </c>
      <c r="D13" s="59"/>
      <c r="E13" s="59" t="s">
        <v>164</v>
      </c>
      <c r="F13" s="59"/>
      <c r="G13" s="28" t="s">
        <v>163</v>
      </c>
      <c r="H13" s="16" t="s">
        <v>159</v>
      </c>
      <c r="I13" s="18"/>
      <c r="J13" s="18"/>
    </row>
    <row r="15" spans="1:7" ht="21">
      <c r="A15" s="46"/>
      <c r="B15" s="2" t="s">
        <v>40</v>
      </c>
      <c r="C15" s="3"/>
      <c r="D15" s="4"/>
      <c r="E15" s="5" t="s">
        <v>2</v>
      </c>
      <c r="F15" s="6">
        <v>7.36</v>
      </c>
      <c r="G15" s="7"/>
    </row>
    <row r="16" spans="1:7" ht="15">
      <c r="A16" s="47"/>
      <c r="B16" s="12"/>
      <c r="C16" s="59">
        <f>IF(B16="","",VLOOKUP($D16,'[1]Derbys'!$C$2:$E$745,2,0))</f>
      </c>
      <c r="D16" s="59"/>
      <c r="E16" s="60">
        <f>IF(D16="","",VLOOKUP($D16,'[1]Derbys'!$C$2:$E$745,3,0))</f>
      </c>
      <c r="F16" s="60"/>
      <c r="G16" s="15"/>
    </row>
    <row r="17" spans="1:8" ht="15">
      <c r="A17" s="47">
        <v>1</v>
      </c>
      <c r="B17" s="12">
        <v>502</v>
      </c>
      <c r="C17" s="59" t="s">
        <v>155</v>
      </c>
      <c r="D17" s="59"/>
      <c r="E17" s="59" t="s">
        <v>15</v>
      </c>
      <c r="F17" s="59"/>
      <c r="G17" s="24">
        <v>7.03</v>
      </c>
      <c r="H17" t="s">
        <v>158</v>
      </c>
    </row>
    <row r="18" spans="1:8" ht="15">
      <c r="A18" s="47">
        <v>2</v>
      </c>
      <c r="B18" s="12">
        <v>500</v>
      </c>
      <c r="C18" s="59" t="s">
        <v>156</v>
      </c>
      <c r="D18" s="59"/>
      <c r="E18" s="59" t="s">
        <v>108</v>
      </c>
      <c r="F18" s="59"/>
      <c r="G18" s="24">
        <v>4.96</v>
      </c>
      <c r="H18" t="s">
        <v>158</v>
      </c>
    </row>
  </sheetData>
  <sheetProtection/>
  <mergeCells count="19">
    <mergeCell ref="C18:D18"/>
    <mergeCell ref="E18:F18"/>
    <mergeCell ref="E13:F13"/>
    <mergeCell ref="C16:D16"/>
    <mergeCell ref="E16:F16"/>
    <mergeCell ref="C17:D17"/>
    <mergeCell ref="E17:F17"/>
    <mergeCell ref="C10:D10"/>
    <mergeCell ref="E10:F10"/>
    <mergeCell ref="C11:D11"/>
    <mergeCell ref="E11:F11"/>
    <mergeCell ref="C13:D13"/>
    <mergeCell ref="E12:F12"/>
    <mergeCell ref="C4:D4"/>
    <mergeCell ref="E4:F4"/>
    <mergeCell ref="C5:D5"/>
    <mergeCell ref="E5:F5"/>
    <mergeCell ref="C9:D9"/>
    <mergeCell ref="E9:F9"/>
  </mergeCells>
  <conditionalFormatting sqref="B4:B5">
    <cfRule type="expression" priority="3" dxfId="84" stopIfTrue="1">
      <formula>$U4&gt;1</formula>
    </cfRule>
  </conditionalFormatting>
  <conditionalFormatting sqref="B7:B13">
    <cfRule type="expression" priority="2" dxfId="84" stopIfTrue="1">
      <formula>$U7&gt;1</formula>
    </cfRule>
  </conditionalFormatting>
  <conditionalFormatting sqref="B15:B18">
    <cfRule type="expression" priority="1" dxfId="84" stopIfTrue="1">
      <formula>$U15&gt;1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3.8515625" style="45" customWidth="1"/>
    <col min="4" max="4" width="11.57421875" style="0" customWidth="1"/>
    <col min="6" max="6" width="10.7109375" style="0" bestFit="1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3" s="51" customFormat="1" ht="14.25">
      <c r="A2" s="45"/>
      <c r="C2" s="51" t="s">
        <v>342</v>
      </c>
    </row>
    <row r="3" spans="2:7" ht="21">
      <c r="B3" s="2" t="s">
        <v>128</v>
      </c>
      <c r="C3" s="3"/>
      <c r="D3" s="4" t="s">
        <v>1</v>
      </c>
      <c r="E3" s="5" t="s">
        <v>2</v>
      </c>
      <c r="F3" s="6">
        <v>25.9</v>
      </c>
      <c r="G3" s="7"/>
    </row>
    <row r="4" spans="2:7" ht="15">
      <c r="B4" s="12"/>
      <c r="C4" s="59">
        <f>IF(B4="","",VLOOKUP($E4,'[1]Derbys'!$C$2:$E$745,2,0))</f>
      </c>
      <c r="D4" s="59"/>
      <c r="E4" s="60">
        <f>IF(D4="","",VLOOKUP($E4,'[1]Derbys'!$C$2:$E$745,3,0))</f>
      </c>
      <c r="F4" s="60"/>
      <c r="G4" s="22" t="s">
        <v>351</v>
      </c>
    </row>
    <row r="5" spans="1:7" ht="15">
      <c r="A5" s="45">
        <v>1</v>
      </c>
      <c r="B5" s="12">
        <v>259</v>
      </c>
      <c r="C5" s="59" t="s">
        <v>168</v>
      </c>
      <c r="D5" s="59"/>
      <c r="E5" s="59" t="s">
        <v>12</v>
      </c>
      <c r="F5" s="59"/>
      <c r="G5" s="24">
        <v>27.6</v>
      </c>
    </row>
    <row r="6" spans="1:7" ht="15">
      <c r="A6" s="45">
        <v>2</v>
      </c>
      <c r="B6" s="12">
        <v>258</v>
      </c>
      <c r="C6" s="59" t="s">
        <v>167</v>
      </c>
      <c r="D6" s="59"/>
      <c r="E6" s="59" t="s">
        <v>12</v>
      </c>
      <c r="F6" s="59"/>
      <c r="G6" s="24">
        <v>28.6</v>
      </c>
    </row>
    <row r="7" spans="1:7" ht="15">
      <c r="A7" s="45">
        <v>3</v>
      </c>
      <c r="B7" s="12">
        <v>267</v>
      </c>
      <c r="C7" s="59" t="s">
        <v>169</v>
      </c>
      <c r="D7" s="59"/>
      <c r="E7" s="59" t="s">
        <v>15</v>
      </c>
      <c r="F7" s="59"/>
      <c r="G7" s="24">
        <v>30.1</v>
      </c>
    </row>
    <row r="8" spans="1:7" ht="15">
      <c r="A8" s="45">
        <v>4</v>
      </c>
      <c r="B8" s="12">
        <v>257</v>
      </c>
      <c r="C8" s="59" t="s">
        <v>170</v>
      </c>
      <c r="D8" s="59"/>
      <c r="E8" s="59" t="s">
        <v>12</v>
      </c>
      <c r="F8" s="59"/>
      <c r="G8" s="24">
        <v>30.8</v>
      </c>
    </row>
    <row r="9" spans="1:7" ht="15">
      <c r="A9" s="45">
        <v>5</v>
      </c>
      <c r="B9" s="12">
        <v>262</v>
      </c>
      <c r="C9" s="59" t="s">
        <v>171</v>
      </c>
      <c r="D9" s="59"/>
      <c r="E9" s="59" t="s">
        <v>15</v>
      </c>
      <c r="F9" s="59"/>
      <c r="G9" s="24">
        <v>31.1</v>
      </c>
    </row>
    <row r="10" spans="1:7" ht="15">
      <c r="A10" s="45">
        <v>6</v>
      </c>
      <c r="B10" s="12">
        <v>255</v>
      </c>
      <c r="C10" s="59" t="s">
        <v>172</v>
      </c>
      <c r="D10" s="59"/>
      <c r="E10" s="59" t="s">
        <v>16</v>
      </c>
      <c r="F10" s="59"/>
      <c r="G10" s="24">
        <v>34.9</v>
      </c>
    </row>
    <row r="11" spans="1:7" ht="15">
      <c r="A11" s="45">
        <v>7</v>
      </c>
      <c r="B11" s="12">
        <v>261</v>
      </c>
      <c r="C11" s="59" t="s">
        <v>173</v>
      </c>
      <c r="D11" s="59"/>
      <c r="E11" s="59" t="s">
        <v>16</v>
      </c>
      <c r="F11" s="59"/>
      <c r="G11" s="24">
        <v>38.2</v>
      </c>
    </row>
    <row r="13" spans="1:7" ht="21">
      <c r="A13" s="1"/>
      <c r="B13" s="2" t="s">
        <v>174</v>
      </c>
      <c r="C13" s="3"/>
      <c r="D13" s="4" t="s">
        <v>1</v>
      </c>
      <c r="E13" s="5" t="s">
        <v>2</v>
      </c>
      <c r="F13" s="26">
        <v>0.003383101851851851</v>
      </c>
      <c r="G13" s="27"/>
    </row>
    <row r="14" spans="1:7" ht="15">
      <c r="A14" s="11"/>
      <c r="B14" s="12"/>
      <c r="C14" s="59">
        <f>IF(B14="","",VLOOKUP($D14,'[1]Derbys'!$C$2:$E$745,2,0))</f>
      </c>
      <c r="D14" s="59"/>
      <c r="E14" s="60">
        <f>IF(D14="","",VLOOKUP($D14,'[1]Derbys'!$C$2:$E$745,3,0))</f>
      </c>
      <c r="F14" s="60"/>
      <c r="G14" s="28"/>
    </row>
    <row r="15" spans="1:7" ht="15">
      <c r="A15" s="11">
        <v>1</v>
      </c>
      <c r="B15" s="12">
        <v>254</v>
      </c>
      <c r="C15" s="59" t="s">
        <v>181</v>
      </c>
      <c r="D15" s="59"/>
      <c r="E15" s="59" t="s">
        <v>14</v>
      </c>
      <c r="F15" s="59"/>
      <c r="G15" s="28" t="s">
        <v>175</v>
      </c>
    </row>
    <row r="16" spans="1:7" ht="15">
      <c r="A16" s="11">
        <v>2</v>
      </c>
      <c r="B16" s="12">
        <v>250</v>
      </c>
      <c r="C16" s="59" t="s">
        <v>182</v>
      </c>
      <c r="D16" s="59"/>
      <c r="E16" s="59" t="s">
        <v>12</v>
      </c>
      <c r="F16" s="59"/>
      <c r="G16" s="28" t="s">
        <v>176</v>
      </c>
    </row>
    <row r="17" spans="1:7" ht="15">
      <c r="A17" s="11">
        <v>3</v>
      </c>
      <c r="B17" s="12">
        <v>256</v>
      </c>
      <c r="C17" s="59" t="s">
        <v>183</v>
      </c>
      <c r="D17" s="59"/>
      <c r="E17" s="59" t="s">
        <v>17</v>
      </c>
      <c r="F17" s="59"/>
      <c r="G17" s="28" t="s">
        <v>177</v>
      </c>
    </row>
    <row r="18" spans="1:7" ht="15">
      <c r="A18" s="11">
        <v>4</v>
      </c>
      <c r="B18" s="12">
        <v>252</v>
      </c>
      <c r="C18" s="59" t="s">
        <v>184</v>
      </c>
      <c r="D18" s="59"/>
      <c r="E18" s="59" t="s">
        <v>12</v>
      </c>
      <c r="F18" s="59"/>
      <c r="G18" s="28" t="s">
        <v>178</v>
      </c>
    </row>
    <row r="19" spans="1:7" ht="15">
      <c r="A19" s="11">
        <v>5</v>
      </c>
      <c r="B19" s="12">
        <v>269</v>
      </c>
      <c r="C19" s="59" t="s">
        <v>185</v>
      </c>
      <c r="D19" s="59"/>
      <c r="E19" s="59" t="s">
        <v>16</v>
      </c>
      <c r="F19" s="59"/>
      <c r="G19" s="28" t="s">
        <v>179</v>
      </c>
    </row>
    <row r="20" spans="1:7" ht="15">
      <c r="A20" s="11">
        <v>6</v>
      </c>
      <c r="B20" s="12">
        <v>265</v>
      </c>
      <c r="C20" s="59" t="s">
        <v>186</v>
      </c>
      <c r="D20" s="59"/>
      <c r="E20" s="59" t="s">
        <v>14</v>
      </c>
      <c r="F20" s="59"/>
      <c r="G20" s="28" t="s">
        <v>180</v>
      </c>
    </row>
    <row r="22" spans="1:7" ht="21">
      <c r="A22" s="1"/>
      <c r="B22" s="2" t="s">
        <v>187</v>
      </c>
      <c r="C22" s="3"/>
      <c r="D22" s="4" t="s">
        <v>1</v>
      </c>
      <c r="E22" s="5" t="s">
        <v>2</v>
      </c>
      <c r="F22" s="6">
        <v>13.4</v>
      </c>
      <c r="G22" s="7"/>
    </row>
    <row r="23" spans="1:7" ht="15">
      <c r="A23" s="11"/>
      <c r="B23" s="12"/>
      <c r="C23" s="59">
        <f>IF(B23="","",VLOOKUP($D23,'[1]Derbys'!$C$2:$E$745,2,0))</f>
      </c>
      <c r="D23" s="59"/>
      <c r="E23" s="60">
        <f>IF(D23="","",VLOOKUP($D23,'[1]Derbys'!$C$2:$E$745,3,0))</f>
      </c>
      <c r="F23" s="60"/>
      <c r="G23" s="22" t="s">
        <v>359</v>
      </c>
    </row>
    <row r="24" spans="1:7" ht="15">
      <c r="A24" s="11">
        <v>1</v>
      </c>
      <c r="B24" s="12">
        <v>257</v>
      </c>
      <c r="C24" s="59" t="s">
        <v>170</v>
      </c>
      <c r="D24" s="59"/>
      <c r="E24" s="59" t="s">
        <v>12</v>
      </c>
      <c r="F24" s="59"/>
      <c r="G24" s="15">
        <v>14.8</v>
      </c>
    </row>
    <row r="25" spans="1:7" ht="15">
      <c r="A25" s="11">
        <v>2</v>
      </c>
      <c r="B25" s="12">
        <v>262</v>
      </c>
      <c r="C25" s="59" t="s">
        <v>171</v>
      </c>
      <c r="D25" s="59"/>
      <c r="E25" s="59" t="s">
        <v>15</v>
      </c>
      <c r="F25" s="59"/>
      <c r="G25" s="15">
        <v>16.4</v>
      </c>
    </row>
    <row r="27" spans="1:7" ht="21">
      <c r="A27" s="1"/>
      <c r="B27" s="2" t="s">
        <v>188</v>
      </c>
      <c r="C27" s="3"/>
      <c r="D27" s="4"/>
      <c r="E27" s="5" t="s">
        <v>2</v>
      </c>
      <c r="F27" s="6">
        <v>4.87</v>
      </c>
      <c r="G27" s="7"/>
    </row>
    <row r="28" spans="1:7" ht="15">
      <c r="A28" s="11"/>
      <c r="B28" s="12"/>
      <c r="C28" s="59">
        <f>IF(B28="","",VLOOKUP($D28,'[1]Derbys'!$C$2:$E$745,2,0))</f>
      </c>
      <c r="D28" s="59"/>
      <c r="E28" s="60">
        <f>IF(D28="","",VLOOKUP($D28,'[1]Derbys'!$C$2:$E$745,3,0))</f>
      </c>
      <c r="F28" s="60"/>
      <c r="G28" s="15"/>
    </row>
    <row r="29" spans="1:7" ht="15">
      <c r="A29" s="11">
        <v>1</v>
      </c>
      <c r="B29" s="12">
        <v>257</v>
      </c>
      <c r="C29" s="59" t="s">
        <v>170</v>
      </c>
      <c r="D29" s="59"/>
      <c r="E29" s="59" t="s">
        <v>12</v>
      </c>
      <c r="F29" s="59"/>
      <c r="G29" s="24">
        <v>4.11</v>
      </c>
    </row>
    <row r="30" spans="1:7" ht="15">
      <c r="A30" s="11">
        <v>2</v>
      </c>
      <c r="B30" s="12">
        <v>267</v>
      </c>
      <c r="C30" s="59" t="s">
        <v>169</v>
      </c>
      <c r="D30" s="59"/>
      <c r="E30" s="59" t="s">
        <v>15</v>
      </c>
      <c r="F30" s="59"/>
      <c r="G30" s="24">
        <v>3.95</v>
      </c>
    </row>
    <row r="31" spans="1:7" ht="15">
      <c r="A31" s="11">
        <v>3</v>
      </c>
      <c r="B31" s="12">
        <v>264</v>
      </c>
      <c r="C31" s="59" t="s">
        <v>189</v>
      </c>
      <c r="D31" s="59"/>
      <c r="E31" s="59" t="s">
        <v>14</v>
      </c>
      <c r="F31" s="59"/>
      <c r="G31" s="24">
        <v>3.66</v>
      </c>
    </row>
    <row r="32" spans="1:7" ht="15">
      <c r="A32" s="11">
        <v>4</v>
      </c>
      <c r="B32" s="12">
        <v>255</v>
      </c>
      <c r="C32" s="59" t="s">
        <v>172</v>
      </c>
      <c r="D32" s="59"/>
      <c r="E32" s="59" t="s">
        <v>16</v>
      </c>
      <c r="F32" s="59"/>
      <c r="G32" s="24">
        <v>3.26</v>
      </c>
    </row>
    <row r="33" spans="1:7" ht="15">
      <c r="A33" s="11">
        <v>5</v>
      </c>
      <c r="B33" s="12">
        <v>261</v>
      </c>
      <c r="C33" s="59" t="s">
        <v>173</v>
      </c>
      <c r="D33" s="59"/>
      <c r="E33" s="59" t="s">
        <v>16</v>
      </c>
      <c r="F33" s="59"/>
      <c r="G33" s="24">
        <v>2.6</v>
      </c>
    </row>
    <row r="35" spans="1:7" ht="21">
      <c r="A35" s="1"/>
      <c r="B35" s="2" t="s">
        <v>190</v>
      </c>
      <c r="C35" s="3"/>
      <c r="D35" s="4"/>
      <c r="E35" s="5" t="s">
        <v>2</v>
      </c>
      <c r="F35" s="6">
        <v>45.84</v>
      </c>
      <c r="G35" s="7"/>
    </row>
    <row r="36" spans="1:7" ht="15">
      <c r="A36" s="11"/>
      <c r="B36" s="12"/>
      <c r="C36" s="59">
        <f>IF(B36="","",VLOOKUP($D36,'[1]Derbys'!$C$2:$E$745,2,0))</f>
      </c>
      <c r="D36" s="59"/>
      <c r="E36" s="60">
        <f>IF(D36="","",VLOOKUP($D36,'[1]Derbys'!$C$2:$E$745,3,0))</f>
      </c>
      <c r="F36" s="60"/>
      <c r="G36" s="15"/>
    </row>
    <row r="37" spans="1:7" ht="15">
      <c r="A37" s="11">
        <v>1</v>
      </c>
      <c r="B37" s="12">
        <v>252</v>
      </c>
      <c r="C37" s="59" t="s">
        <v>184</v>
      </c>
      <c r="D37" s="59"/>
      <c r="E37" s="59" t="s">
        <v>12</v>
      </c>
      <c r="F37" s="59"/>
      <c r="G37" s="24">
        <v>23.53</v>
      </c>
    </row>
  </sheetData>
  <sheetProtection/>
  <mergeCells count="52">
    <mergeCell ref="C36:D36"/>
    <mergeCell ref="E36:F36"/>
    <mergeCell ref="C37:D37"/>
    <mergeCell ref="E37:F37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3:D23"/>
    <mergeCell ref="E23:F23"/>
    <mergeCell ref="C24:D24"/>
    <mergeCell ref="E24:F24"/>
    <mergeCell ref="C25:D25"/>
    <mergeCell ref="E25:F25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0:D10"/>
    <mergeCell ref="E10:F10"/>
    <mergeCell ref="C11:D11"/>
    <mergeCell ref="E11:F11"/>
    <mergeCell ref="C14:D14"/>
    <mergeCell ref="E14:F14"/>
    <mergeCell ref="C7:D7"/>
    <mergeCell ref="E7:F7"/>
    <mergeCell ref="C8:D8"/>
    <mergeCell ref="E8:F8"/>
    <mergeCell ref="C9:D9"/>
    <mergeCell ref="E9:F9"/>
    <mergeCell ref="C4:D4"/>
    <mergeCell ref="E4:F4"/>
    <mergeCell ref="C5:D5"/>
    <mergeCell ref="E5:F5"/>
    <mergeCell ref="C6:D6"/>
    <mergeCell ref="E6:F6"/>
  </mergeCells>
  <conditionalFormatting sqref="B3:B11">
    <cfRule type="expression" priority="5" dxfId="84" stopIfTrue="1">
      <formula>$V3&gt;1</formula>
    </cfRule>
  </conditionalFormatting>
  <conditionalFormatting sqref="B13:B20">
    <cfRule type="expression" priority="4" dxfId="84" stopIfTrue="1">
      <formula>$U13&gt;1</formula>
    </cfRule>
  </conditionalFormatting>
  <conditionalFormatting sqref="B22:B25">
    <cfRule type="expression" priority="3" dxfId="84" stopIfTrue="1">
      <formula>$U22&gt;1</formula>
    </cfRule>
  </conditionalFormatting>
  <conditionalFormatting sqref="B27:B33">
    <cfRule type="expression" priority="2" dxfId="84" stopIfTrue="1">
      <formula>$U27&gt;1</formula>
    </cfRule>
  </conditionalFormatting>
  <conditionalFormatting sqref="B35:B37">
    <cfRule type="expression" priority="1" dxfId="84" stopIfTrue="1">
      <formula>$U35&gt;1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H14" sqref="H14"/>
    </sheetView>
  </sheetViews>
  <sheetFormatPr defaultColWidth="9.140625" defaultRowHeight="15"/>
  <cols>
    <col min="4" max="4" width="12.57421875" style="0" customWidth="1"/>
    <col min="6" max="6" width="10.7109375" style="0" bestFit="1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3" s="51" customFormat="1" ht="14.25">
      <c r="A2" s="45"/>
      <c r="C2" s="51" t="s">
        <v>343</v>
      </c>
    </row>
    <row r="3" spans="1:7" ht="21">
      <c r="A3" s="1"/>
      <c r="B3" s="2" t="s">
        <v>128</v>
      </c>
      <c r="C3" s="3"/>
      <c r="D3" s="4" t="s">
        <v>1</v>
      </c>
      <c r="E3" s="5" t="s">
        <v>2</v>
      </c>
      <c r="F3" s="6">
        <v>23.9</v>
      </c>
      <c r="G3" s="7"/>
    </row>
    <row r="4" spans="1:7" ht="15">
      <c r="A4" s="11"/>
      <c r="B4" s="12"/>
      <c r="C4" s="13">
        <f>IF(B4="","",VLOOKUP($D4,'[1]Derbys'!$C$2:$E$745,2,0))</f>
      </c>
      <c r="D4" s="13"/>
      <c r="E4" s="14">
        <f>IF(D4="","",VLOOKUP($D4,'[1]Derbys'!$C$2:$E$745,3,0))</f>
      </c>
      <c r="F4" s="14"/>
      <c r="G4" s="22" t="s">
        <v>354</v>
      </c>
    </row>
    <row r="5" spans="1:7" ht="15">
      <c r="A5" s="11">
        <v>1</v>
      </c>
      <c r="B5" s="12">
        <v>551</v>
      </c>
      <c r="C5" s="59" t="s">
        <v>195</v>
      </c>
      <c r="D5" s="59"/>
      <c r="E5" s="59" t="s">
        <v>15</v>
      </c>
      <c r="F5" s="59"/>
      <c r="G5" s="24">
        <v>25.3</v>
      </c>
    </row>
    <row r="6" spans="1:7" ht="15">
      <c r="A6" s="11">
        <v>2</v>
      </c>
      <c r="B6" s="12">
        <v>531</v>
      </c>
      <c r="C6" s="59" t="s">
        <v>191</v>
      </c>
      <c r="D6" s="59"/>
      <c r="E6" s="59" t="s">
        <v>16</v>
      </c>
      <c r="F6" s="59"/>
      <c r="G6" s="24">
        <v>26.8</v>
      </c>
    </row>
    <row r="7" spans="1:7" ht="15">
      <c r="A7" s="11">
        <v>3</v>
      </c>
      <c r="B7" s="12">
        <v>549</v>
      </c>
      <c r="C7" s="59" t="s">
        <v>192</v>
      </c>
      <c r="D7" s="59"/>
      <c r="E7" s="59" t="s">
        <v>12</v>
      </c>
      <c r="F7" s="59"/>
      <c r="G7" s="24">
        <v>26.9</v>
      </c>
    </row>
    <row r="8" spans="1:7" ht="15">
      <c r="A8" s="11">
        <v>4</v>
      </c>
      <c r="B8" s="12">
        <v>540</v>
      </c>
      <c r="C8" s="59" t="s">
        <v>193</v>
      </c>
      <c r="D8" s="59"/>
      <c r="E8" s="59" t="s">
        <v>14</v>
      </c>
      <c r="F8" s="59"/>
      <c r="G8" s="24">
        <v>27</v>
      </c>
    </row>
    <row r="9" spans="1:7" ht="15">
      <c r="A9" s="11">
        <v>5</v>
      </c>
      <c r="B9" s="12">
        <v>556</v>
      </c>
      <c r="C9" s="59" t="s">
        <v>194</v>
      </c>
      <c r="D9" s="59"/>
      <c r="E9" s="59" t="s">
        <v>15</v>
      </c>
      <c r="F9" s="59"/>
      <c r="G9" s="24">
        <v>27.7</v>
      </c>
    </row>
    <row r="11" spans="1:7" ht="21">
      <c r="A11" s="1"/>
      <c r="B11" s="2" t="s">
        <v>196</v>
      </c>
      <c r="C11" s="3"/>
      <c r="D11" s="4" t="s">
        <v>1</v>
      </c>
      <c r="E11" s="5" t="s">
        <v>2</v>
      </c>
      <c r="F11" s="6">
        <f>Q11</f>
        <v>0</v>
      </c>
      <c r="G11" s="7"/>
    </row>
    <row r="12" spans="1:7" ht="15">
      <c r="A12" s="11"/>
      <c r="B12" s="12"/>
      <c r="C12" s="13">
        <f>IF(B12="","",VLOOKUP($D12,'[1]Derbys'!$C$2:$E$745,2,0))</f>
      </c>
      <c r="D12" s="13"/>
      <c r="E12" s="14">
        <f>IF(D12="","",VLOOKUP($D12,'[1]Derbys'!$C$2:$E$745,3,0))</f>
      </c>
      <c r="F12" s="14"/>
      <c r="G12" s="15"/>
    </row>
    <row r="13" spans="1:7" ht="15">
      <c r="A13" s="11">
        <v>1</v>
      </c>
      <c r="B13" s="12">
        <v>551</v>
      </c>
      <c r="C13" s="59" t="s">
        <v>195</v>
      </c>
      <c r="D13" s="59"/>
      <c r="E13" s="59" t="s">
        <v>15</v>
      </c>
      <c r="F13" s="59"/>
      <c r="G13" s="15">
        <v>56.4</v>
      </c>
    </row>
    <row r="14" spans="1:7" ht="15">
      <c r="A14" s="11">
        <v>2</v>
      </c>
      <c r="B14" s="12">
        <v>541</v>
      </c>
      <c r="C14" s="59" t="s">
        <v>197</v>
      </c>
      <c r="D14" s="59"/>
      <c r="E14" s="59" t="s">
        <v>12</v>
      </c>
      <c r="F14" s="59"/>
      <c r="G14" s="25">
        <v>57</v>
      </c>
    </row>
    <row r="15" spans="1:7" ht="15">
      <c r="A15" s="11">
        <v>3</v>
      </c>
      <c r="B15" s="12">
        <v>556</v>
      </c>
      <c r="C15" s="59" t="s">
        <v>194</v>
      </c>
      <c r="D15" s="59"/>
      <c r="E15" s="59" t="s">
        <v>15</v>
      </c>
      <c r="F15" s="59"/>
      <c r="G15" s="15">
        <v>64.1</v>
      </c>
    </row>
    <row r="16" spans="1:7" ht="15">
      <c r="A16" s="11">
        <v>4</v>
      </c>
      <c r="B16" s="12">
        <v>536</v>
      </c>
      <c r="C16" s="59" t="s">
        <v>198</v>
      </c>
      <c r="D16" s="59"/>
      <c r="E16" s="59" t="s">
        <v>15</v>
      </c>
      <c r="F16" s="59"/>
      <c r="G16" s="15">
        <v>69.9</v>
      </c>
    </row>
    <row r="17" spans="1:7" ht="15">
      <c r="A17" s="11">
        <v>5</v>
      </c>
      <c r="B17" s="12">
        <v>552</v>
      </c>
      <c r="C17" s="59" t="s">
        <v>199</v>
      </c>
      <c r="D17" s="59"/>
      <c r="E17" s="59" t="s">
        <v>12</v>
      </c>
      <c r="F17" s="59"/>
      <c r="G17" s="15">
        <v>72.6</v>
      </c>
    </row>
    <row r="19" spans="1:7" ht="21">
      <c r="A19" s="1"/>
      <c r="B19" s="2" t="s">
        <v>174</v>
      </c>
      <c r="C19" s="3"/>
      <c r="D19" s="4" t="s">
        <v>1</v>
      </c>
      <c r="E19" s="5" t="s">
        <v>2</v>
      </c>
      <c r="F19" s="26">
        <v>0.0030555555555555557</v>
      </c>
      <c r="G19" s="27"/>
    </row>
    <row r="20" spans="1:7" ht="15">
      <c r="A20" s="11"/>
      <c r="B20" s="12"/>
      <c r="C20" s="13">
        <f>IF(B20="","",VLOOKUP($D20,'[1]Derbys'!$C$2:$E$745,2,0))</f>
      </c>
      <c r="D20" s="13"/>
      <c r="E20" s="14">
        <f>IF(D20="","",VLOOKUP($D20,'[1]Derbys'!$C$2:$E$745,3,0))</f>
      </c>
      <c r="F20" s="14"/>
      <c r="G20" s="28"/>
    </row>
    <row r="21" spans="1:7" ht="15">
      <c r="A21" s="11">
        <v>1</v>
      </c>
      <c r="B21" s="12">
        <v>547</v>
      </c>
      <c r="C21" s="59" t="s">
        <v>211</v>
      </c>
      <c r="D21" s="59"/>
      <c r="E21" s="59" t="s">
        <v>12</v>
      </c>
      <c r="F21" s="59"/>
      <c r="G21" s="28" t="s">
        <v>200</v>
      </c>
    </row>
    <row r="22" spans="1:7" ht="15">
      <c r="A22" s="11">
        <v>2</v>
      </c>
      <c r="B22" s="12">
        <v>559</v>
      </c>
      <c r="C22" s="59" t="s">
        <v>212</v>
      </c>
      <c r="D22" s="59"/>
      <c r="E22" s="59" t="s">
        <v>15</v>
      </c>
      <c r="F22" s="59"/>
      <c r="G22" s="28" t="s">
        <v>201</v>
      </c>
    </row>
    <row r="23" spans="1:7" ht="15">
      <c r="A23" s="11">
        <v>3</v>
      </c>
      <c r="B23" s="12">
        <v>545</v>
      </c>
      <c r="C23" s="59" t="s">
        <v>213</v>
      </c>
      <c r="D23" s="59"/>
      <c r="E23" s="59" t="s">
        <v>14</v>
      </c>
      <c r="F23" s="59"/>
      <c r="G23" s="28" t="s">
        <v>202</v>
      </c>
    </row>
    <row r="24" spans="1:7" ht="15">
      <c r="A24" s="11">
        <v>4</v>
      </c>
      <c r="B24" s="12">
        <v>566</v>
      </c>
      <c r="C24" s="59" t="s">
        <v>214</v>
      </c>
      <c r="D24" s="59"/>
      <c r="E24" s="59" t="s">
        <v>14</v>
      </c>
      <c r="F24" s="59"/>
      <c r="G24" s="28" t="s">
        <v>202</v>
      </c>
    </row>
    <row r="25" spans="1:7" ht="15">
      <c r="A25" s="11">
        <v>5</v>
      </c>
      <c r="B25" s="12">
        <v>544</v>
      </c>
      <c r="C25" s="59" t="s">
        <v>215</v>
      </c>
      <c r="D25" s="59"/>
      <c r="E25" s="59" t="s">
        <v>12</v>
      </c>
      <c r="F25" s="59"/>
      <c r="G25" s="28" t="s">
        <v>203</v>
      </c>
    </row>
    <row r="26" spans="1:7" ht="15">
      <c r="A26" s="11">
        <v>6</v>
      </c>
      <c r="B26" s="12">
        <v>543</v>
      </c>
      <c r="C26" s="59" t="s">
        <v>216</v>
      </c>
      <c r="D26" s="59"/>
      <c r="E26" s="59" t="s">
        <v>14</v>
      </c>
      <c r="F26" s="59"/>
      <c r="G26" s="28" t="s">
        <v>204</v>
      </c>
    </row>
    <row r="27" spans="1:7" ht="15">
      <c r="A27" s="11">
        <v>7</v>
      </c>
      <c r="B27" s="12">
        <v>558</v>
      </c>
      <c r="C27" s="59" t="s">
        <v>217</v>
      </c>
      <c r="D27" s="59"/>
      <c r="E27" s="59" t="s">
        <v>14</v>
      </c>
      <c r="F27" s="59"/>
      <c r="G27" s="28" t="s">
        <v>205</v>
      </c>
    </row>
    <row r="28" spans="1:7" ht="15">
      <c r="A28" s="11">
        <v>8</v>
      </c>
      <c r="B28" s="12">
        <v>553</v>
      </c>
      <c r="C28" s="59" t="s">
        <v>218</v>
      </c>
      <c r="D28" s="59"/>
      <c r="E28" s="59" t="s">
        <v>12</v>
      </c>
      <c r="F28" s="59"/>
      <c r="G28" s="28" t="s">
        <v>206</v>
      </c>
    </row>
    <row r="29" spans="1:7" ht="15">
      <c r="A29" s="11">
        <v>9</v>
      </c>
      <c r="B29" s="12">
        <v>530</v>
      </c>
      <c r="C29" s="59" t="s">
        <v>219</v>
      </c>
      <c r="D29" s="59"/>
      <c r="E29" s="59" t="s">
        <v>12</v>
      </c>
      <c r="F29" s="59"/>
      <c r="G29" s="28" t="s">
        <v>207</v>
      </c>
    </row>
    <row r="30" spans="1:7" ht="15">
      <c r="A30" s="11">
        <v>10</v>
      </c>
      <c r="B30" s="12">
        <v>565</v>
      </c>
      <c r="C30" s="59" t="s">
        <v>220</v>
      </c>
      <c r="D30" s="59"/>
      <c r="E30" s="59" t="s">
        <v>12</v>
      </c>
      <c r="F30" s="59"/>
      <c r="G30" s="28" t="s">
        <v>208</v>
      </c>
    </row>
    <row r="31" spans="1:7" ht="15">
      <c r="A31" s="11">
        <v>11</v>
      </c>
      <c r="B31" s="12">
        <v>537</v>
      </c>
      <c r="C31" s="59" t="s">
        <v>221</v>
      </c>
      <c r="D31" s="59"/>
      <c r="E31" s="59" t="s">
        <v>12</v>
      </c>
      <c r="F31" s="59"/>
      <c r="G31" s="28" t="s">
        <v>209</v>
      </c>
    </row>
    <row r="32" spans="1:7" ht="15">
      <c r="A32" s="11">
        <v>12</v>
      </c>
      <c r="B32" s="12">
        <v>532</v>
      </c>
      <c r="C32" s="59" t="s">
        <v>222</v>
      </c>
      <c r="D32" s="59"/>
      <c r="E32" s="59" t="s">
        <v>12</v>
      </c>
      <c r="F32" s="59"/>
      <c r="G32" s="28" t="s">
        <v>210</v>
      </c>
    </row>
    <row r="34" spans="1:7" ht="21">
      <c r="A34" s="1"/>
      <c r="B34" s="2" t="s">
        <v>223</v>
      </c>
      <c r="C34" s="3"/>
      <c r="D34" s="4" t="s">
        <v>1</v>
      </c>
      <c r="E34" s="5" t="s">
        <v>2</v>
      </c>
      <c r="F34" s="6">
        <v>12.1</v>
      </c>
      <c r="G34" s="7"/>
    </row>
    <row r="35" spans="1:7" ht="15">
      <c r="A35" s="11"/>
      <c r="B35" s="12"/>
      <c r="C35" s="13">
        <f>IF(B35="","",VLOOKUP($D35,'[1]Derbys'!$C$2:$E$745,2,0))</f>
      </c>
      <c r="D35" s="13"/>
      <c r="E35" s="14">
        <f>IF(D35="","",VLOOKUP($D35,'[1]Derbys'!$C$2:$E$745,3,0))</f>
      </c>
      <c r="F35" s="14"/>
      <c r="G35" s="22" t="s">
        <v>354</v>
      </c>
    </row>
    <row r="36" spans="1:7" ht="15">
      <c r="A36" s="11">
        <v>1</v>
      </c>
      <c r="B36" s="12">
        <v>542</v>
      </c>
      <c r="C36" s="59" t="s">
        <v>224</v>
      </c>
      <c r="D36" s="59"/>
      <c r="E36" s="59" t="s">
        <v>12</v>
      </c>
      <c r="F36" s="59"/>
      <c r="G36" s="15">
        <v>16.7</v>
      </c>
    </row>
    <row r="37" spans="1:7" ht="15">
      <c r="A37" s="11">
        <v>2</v>
      </c>
      <c r="B37" s="12">
        <v>557</v>
      </c>
      <c r="C37" s="59" t="s">
        <v>225</v>
      </c>
      <c r="D37" s="59"/>
      <c r="E37" s="59" t="s">
        <v>14</v>
      </c>
      <c r="F37" s="59"/>
      <c r="G37" s="15">
        <v>17.6</v>
      </c>
    </row>
    <row r="39" spans="1:7" ht="21">
      <c r="A39" s="1"/>
      <c r="B39" s="2" t="s">
        <v>188</v>
      </c>
      <c r="C39" s="3"/>
      <c r="D39" s="4"/>
      <c r="E39" s="5" t="s">
        <v>2</v>
      </c>
      <c r="F39" s="6">
        <v>6.82</v>
      </c>
      <c r="G39" s="7"/>
    </row>
    <row r="40" spans="1:7" ht="15">
      <c r="A40" s="11"/>
      <c r="B40" s="12"/>
      <c r="C40" s="13">
        <f>IF(B40="","",VLOOKUP($D40,'[1]Derbys'!$C$2:$E$745,2,0))</f>
      </c>
      <c r="D40" s="13"/>
      <c r="E40" s="14">
        <f>IF(D40="","",VLOOKUP($D40,'[1]Derbys'!$C$2:$E$745,3,0))</f>
      </c>
      <c r="F40" s="14"/>
      <c r="G40" s="15"/>
    </row>
    <row r="41" spans="1:7" ht="15">
      <c r="A41" s="11">
        <v>1</v>
      </c>
      <c r="B41" s="12">
        <v>531</v>
      </c>
      <c r="C41" s="59" t="s">
        <v>191</v>
      </c>
      <c r="D41" s="59"/>
      <c r="E41" s="59" t="s">
        <v>16</v>
      </c>
      <c r="F41" s="59"/>
      <c r="G41" s="24">
        <v>5.05</v>
      </c>
    </row>
    <row r="42" spans="1:7" ht="15">
      <c r="A42" s="11">
        <v>2</v>
      </c>
      <c r="B42" s="12">
        <v>549</v>
      </c>
      <c r="C42" s="59" t="s">
        <v>192</v>
      </c>
      <c r="D42" s="59"/>
      <c r="E42" s="59" t="s">
        <v>12</v>
      </c>
      <c r="F42" s="59"/>
      <c r="G42" s="24">
        <v>5.01</v>
      </c>
    </row>
    <row r="43" spans="1:7" ht="15">
      <c r="A43" s="11">
        <v>3</v>
      </c>
      <c r="B43" s="12">
        <v>548</v>
      </c>
      <c r="C43" s="59" t="s">
        <v>226</v>
      </c>
      <c r="D43" s="59"/>
      <c r="E43" s="59" t="s">
        <v>12</v>
      </c>
      <c r="F43" s="59"/>
      <c r="G43" s="24">
        <v>4.86</v>
      </c>
    </row>
    <row r="44" spans="1:7" ht="15">
      <c r="A44" s="11">
        <v>4</v>
      </c>
      <c r="B44" s="12">
        <v>538</v>
      </c>
      <c r="C44" s="59" t="s">
        <v>227</v>
      </c>
      <c r="D44" s="59"/>
      <c r="E44" s="59" t="s">
        <v>12</v>
      </c>
      <c r="F44" s="59"/>
      <c r="G44" s="24">
        <v>4.83</v>
      </c>
    </row>
    <row r="45" spans="1:7" ht="15">
      <c r="A45" s="11">
        <v>5</v>
      </c>
      <c r="B45" s="12">
        <v>536</v>
      </c>
      <c r="C45" s="59" t="s">
        <v>198</v>
      </c>
      <c r="D45" s="59"/>
      <c r="E45" s="59" t="s">
        <v>15</v>
      </c>
      <c r="F45" s="59"/>
      <c r="G45" s="24">
        <v>4.3</v>
      </c>
    </row>
    <row r="46" spans="1:7" ht="15">
      <c r="A46" s="11">
        <v>6</v>
      </c>
      <c r="B46" s="12">
        <v>563</v>
      </c>
      <c r="C46" s="59" t="s">
        <v>228</v>
      </c>
      <c r="D46" s="59"/>
      <c r="E46" s="59" t="s">
        <v>14</v>
      </c>
      <c r="F46" s="59"/>
      <c r="G46" s="24">
        <v>4.01</v>
      </c>
    </row>
    <row r="47" spans="1:7" ht="15">
      <c r="A47" s="11">
        <v>7</v>
      </c>
      <c r="B47" s="12">
        <v>557</v>
      </c>
      <c r="C47" s="59" t="s">
        <v>225</v>
      </c>
      <c r="D47" s="59"/>
      <c r="E47" s="59" t="s">
        <v>14</v>
      </c>
      <c r="F47" s="59"/>
      <c r="G47" s="24">
        <v>3.52</v>
      </c>
    </row>
    <row r="48" spans="1:7" ht="15">
      <c r="A48" s="11">
        <v>8</v>
      </c>
      <c r="B48" s="12">
        <v>535</v>
      </c>
      <c r="C48" s="59" t="s">
        <v>229</v>
      </c>
      <c r="D48" s="59"/>
      <c r="E48" s="59" t="s">
        <v>17</v>
      </c>
      <c r="F48" s="59"/>
      <c r="G48" s="24">
        <v>3.3</v>
      </c>
    </row>
    <row r="50" spans="1:7" ht="21">
      <c r="A50" s="1"/>
      <c r="B50" s="2" t="s">
        <v>190</v>
      </c>
      <c r="C50" s="3"/>
      <c r="D50" s="4"/>
      <c r="E50" s="5" t="s">
        <v>2</v>
      </c>
      <c r="F50" s="6">
        <v>56.62</v>
      </c>
      <c r="G50" s="7"/>
    </row>
    <row r="51" spans="1:7" ht="15">
      <c r="A51" s="11"/>
      <c r="B51" s="12"/>
      <c r="C51" s="13">
        <f>IF(B51="","",VLOOKUP($D51,'[1]Derbys'!$C$2:$E$745,2,0))</f>
      </c>
      <c r="D51" s="13"/>
      <c r="E51" s="14">
        <f>IF(D51="","",VLOOKUP($D51,'[1]Derbys'!$C$2:$E$745,3,0))</f>
      </c>
      <c r="F51" s="14"/>
      <c r="G51" s="15"/>
    </row>
    <row r="52" spans="1:8" ht="15">
      <c r="A52" s="11">
        <v>1</v>
      </c>
      <c r="B52" s="12">
        <v>539</v>
      </c>
      <c r="C52" s="59" t="s">
        <v>230</v>
      </c>
      <c r="D52" s="59"/>
      <c r="E52" s="59" t="s">
        <v>143</v>
      </c>
      <c r="F52" s="59"/>
      <c r="G52" s="24">
        <v>57.96</v>
      </c>
      <c r="H52" t="s">
        <v>18</v>
      </c>
    </row>
    <row r="53" spans="1:7" ht="15">
      <c r="A53" s="11">
        <v>2</v>
      </c>
      <c r="B53" s="12">
        <v>531</v>
      </c>
      <c r="C53" s="59" t="s">
        <v>191</v>
      </c>
      <c r="D53" s="59"/>
      <c r="E53" s="59" t="s">
        <v>16</v>
      </c>
      <c r="F53" s="59"/>
      <c r="G53" s="24">
        <v>24.48</v>
      </c>
    </row>
    <row r="54" spans="1:7" ht="15">
      <c r="A54" s="11">
        <v>3</v>
      </c>
      <c r="B54" s="12">
        <v>536</v>
      </c>
      <c r="C54" s="59" t="s">
        <v>198</v>
      </c>
      <c r="D54" s="59"/>
      <c r="E54" s="59" t="s">
        <v>15</v>
      </c>
      <c r="F54" s="59"/>
      <c r="G54" s="24">
        <v>21.85</v>
      </c>
    </row>
    <row r="55" spans="1:7" ht="15">
      <c r="A55" s="11">
        <v>4</v>
      </c>
      <c r="B55" s="12">
        <v>556</v>
      </c>
      <c r="C55" s="59" t="s">
        <v>194</v>
      </c>
      <c r="D55" s="59"/>
      <c r="E55" s="59" t="s">
        <v>15</v>
      </c>
      <c r="F55" s="59"/>
      <c r="G55" s="24">
        <v>16.75</v>
      </c>
    </row>
    <row r="57" spans="1:7" ht="21">
      <c r="A57" s="1"/>
      <c r="B57" s="2" t="s">
        <v>80</v>
      </c>
      <c r="C57" s="3"/>
      <c r="D57" s="4"/>
      <c r="E57" s="5" t="s">
        <v>2</v>
      </c>
      <c r="F57" s="6">
        <v>3.15</v>
      </c>
      <c r="G57" s="7"/>
    </row>
    <row r="58" spans="1:7" ht="15">
      <c r="A58" s="11"/>
      <c r="B58" s="12"/>
      <c r="C58" s="13">
        <f>IF(B58="","",VLOOKUP($D58,'[1]Derbys'!$C$2:$E$745,2,0))</f>
      </c>
      <c r="D58" s="13"/>
      <c r="E58" s="14">
        <f>IF(D58="","",VLOOKUP($D58,'[1]Derbys'!$C$2:$E$745,3,0))</f>
      </c>
      <c r="F58" s="14"/>
      <c r="G58" s="15"/>
    </row>
    <row r="59" spans="1:7" ht="15">
      <c r="A59" s="11">
        <v>1</v>
      </c>
      <c r="B59" s="12">
        <v>563</v>
      </c>
      <c r="C59" s="59" t="s">
        <v>228</v>
      </c>
      <c r="D59" s="59"/>
      <c r="E59" s="59" t="s">
        <v>14</v>
      </c>
      <c r="F59" s="59"/>
      <c r="G59" s="24">
        <v>2.3</v>
      </c>
    </row>
    <row r="60" spans="1:7" ht="15">
      <c r="A60" s="11">
        <v>2</v>
      </c>
      <c r="B60" s="12">
        <v>561</v>
      </c>
      <c r="C60" s="59" t="s">
        <v>231</v>
      </c>
      <c r="D60" s="59"/>
      <c r="E60" s="59" t="s">
        <v>14</v>
      </c>
      <c r="F60" s="59"/>
      <c r="G60" s="24">
        <v>2</v>
      </c>
    </row>
  </sheetData>
  <sheetProtection/>
  <mergeCells count="76">
    <mergeCell ref="C59:D59"/>
    <mergeCell ref="E59:F59"/>
    <mergeCell ref="C60:D60"/>
    <mergeCell ref="E60:F60"/>
    <mergeCell ref="C53:D53"/>
    <mergeCell ref="E53:F53"/>
    <mergeCell ref="C54:D54"/>
    <mergeCell ref="E54:F54"/>
    <mergeCell ref="C55:D55"/>
    <mergeCell ref="E55:F55"/>
    <mergeCell ref="C47:D47"/>
    <mergeCell ref="E47:F47"/>
    <mergeCell ref="C48:D48"/>
    <mergeCell ref="E48:F48"/>
    <mergeCell ref="C52:D52"/>
    <mergeCell ref="E52:F52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2:D32"/>
    <mergeCell ref="E32:F32"/>
    <mergeCell ref="C36:D36"/>
    <mergeCell ref="E36:F36"/>
    <mergeCell ref="C37:D37"/>
    <mergeCell ref="E37:F37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17:D17"/>
    <mergeCell ref="E17:F17"/>
    <mergeCell ref="C21:D21"/>
    <mergeCell ref="E21:F21"/>
    <mergeCell ref="C22:D22"/>
    <mergeCell ref="E22:F22"/>
    <mergeCell ref="C14:D14"/>
    <mergeCell ref="E14:F14"/>
    <mergeCell ref="C15:D15"/>
    <mergeCell ref="E15:F15"/>
    <mergeCell ref="C16:D16"/>
    <mergeCell ref="E16:F16"/>
    <mergeCell ref="C8:D8"/>
    <mergeCell ref="E8:F8"/>
    <mergeCell ref="C9:D9"/>
    <mergeCell ref="E9:F9"/>
    <mergeCell ref="C13:D13"/>
    <mergeCell ref="E13:F13"/>
    <mergeCell ref="C5:D5"/>
    <mergeCell ref="E5:F5"/>
    <mergeCell ref="C6:D6"/>
    <mergeCell ref="E6:F6"/>
    <mergeCell ref="C7:D7"/>
    <mergeCell ref="E7:F7"/>
  </mergeCells>
  <conditionalFormatting sqref="B3:B9">
    <cfRule type="expression" priority="7" dxfId="84" stopIfTrue="1">
      <formula>$V3&gt;1</formula>
    </cfRule>
  </conditionalFormatting>
  <conditionalFormatting sqref="B11:B17">
    <cfRule type="expression" priority="6" dxfId="84" stopIfTrue="1">
      <formula>$V11&gt;1</formula>
    </cfRule>
  </conditionalFormatting>
  <conditionalFormatting sqref="B19:B32">
    <cfRule type="expression" priority="5" dxfId="84" stopIfTrue="1">
      <formula>$V19&gt;1</formula>
    </cfRule>
  </conditionalFormatting>
  <conditionalFormatting sqref="B34:B37">
    <cfRule type="expression" priority="4" dxfId="84" stopIfTrue="1">
      <formula>$V34&gt;1</formula>
    </cfRule>
  </conditionalFormatting>
  <conditionalFormatting sqref="B39:B48">
    <cfRule type="expression" priority="3" dxfId="84" stopIfTrue="1">
      <formula>$V39&gt;1</formula>
    </cfRule>
  </conditionalFormatting>
  <conditionalFormatting sqref="B50:B55">
    <cfRule type="expression" priority="2" dxfId="84" stopIfTrue="1">
      <formula>$V50&gt;1</formula>
    </cfRule>
  </conditionalFormatting>
  <conditionalFormatting sqref="B57:B60">
    <cfRule type="expression" priority="1" dxfId="84" stopIfTrue="1">
      <formula>$V57&gt;1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H3" sqref="H3"/>
    </sheetView>
  </sheetViews>
  <sheetFormatPr defaultColWidth="9.140625" defaultRowHeight="15"/>
  <cols>
    <col min="3" max="3" width="12.00390625" style="0" customWidth="1"/>
    <col min="6" max="6" width="10.7109375" style="0" bestFit="1" customWidth="1"/>
  </cols>
  <sheetData>
    <row r="1" spans="1:5" s="51" customFormat="1" ht="14.25">
      <c r="A1" s="45"/>
      <c r="B1" s="51" t="s">
        <v>334</v>
      </c>
      <c r="E1" s="51" t="s">
        <v>335</v>
      </c>
    </row>
    <row r="2" spans="1:3" s="51" customFormat="1" ht="14.25">
      <c r="A2" s="45"/>
      <c r="C2" s="51" t="s">
        <v>344</v>
      </c>
    </row>
    <row r="3" spans="1:7" ht="21">
      <c r="A3" s="32"/>
      <c r="B3" s="2" t="s">
        <v>128</v>
      </c>
      <c r="C3" s="3"/>
      <c r="D3" s="4" t="s">
        <v>43</v>
      </c>
      <c r="E3" s="5" t="s">
        <v>2</v>
      </c>
      <c r="F3" s="6">
        <v>22.1</v>
      </c>
      <c r="G3" s="7"/>
    </row>
    <row r="4" spans="1:7" ht="15">
      <c r="A4" s="36"/>
      <c r="B4" s="12"/>
      <c r="C4" s="38"/>
      <c r="D4" s="39"/>
      <c r="E4" s="36"/>
      <c r="F4" s="13"/>
      <c r="G4" s="22" t="s">
        <v>358</v>
      </c>
    </row>
    <row r="5" spans="1:7" ht="15">
      <c r="A5" s="11">
        <v>1</v>
      </c>
      <c r="B5" s="12">
        <v>446</v>
      </c>
      <c r="C5" s="59" t="s">
        <v>232</v>
      </c>
      <c r="D5" s="59"/>
      <c r="E5" s="59" t="s">
        <v>12</v>
      </c>
      <c r="F5" s="59"/>
      <c r="G5" s="25">
        <v>24.1</v>
      </c>
    </row>
    <row r="6" spans="1:7" ht="15">
      <c r="A6" s="11">
        <v>2</v>
      </c>
      <c r="B6" s="12">
        <v>459</v>
      </c>
      <c r="C6" s="59" t="s">
        <v>233</v>
      </c>
      <c r="D6" s="59"/>
      <c r="E6" s="59" t="s">
        <v>12</v>
      </c>
      <c r="F6" s="59"/>
      <c r="G6" s="25">
        <v>24.9</v>
      </c>
    </row>
    <row r="7" spans="1:7" ht="15">
      <c r="A7" s="11">
        <v>3</v>
      </c>
      <c r="B7" s="12">
        <v>448</v>
      </c>
      <c r="C7" s="59" t="s">
        <v>234</v>
      </c>
      <c r="D7" s="59"/>
      <c r="E7" s="59" t="s">
        <v>12</v>
      </c>
      <c r="F7" s="59"/>
      <c r="G7" s="25">
        <v>25.2</v>
      </c>
    </row>
    <row r="8" spans="1:7" ht="15">
      <c r="A8" s="11">
        <v>4</v>
      </c>
      <c r="B8" s="12">
        <v>462</v>
      </c>
      <c r="C8" s="59" t="s">
        <v>235</v>
      </c>
      <c r="D8" s="59"/>
      <c r="E8" s="59" t="s">
        <v>51</v>
      </c>
      <c r="F8" s="59"/>
      <c r="G8" s="25">
        <v>25.2</v>
      </c>
    </row>
    <row r="9" spans="1:7" ht="15">
      <c r="A9" s="11">
        <v>5</v>
      </c>
      <c r="B9" s="12">
        <v>476</v>
      </c>
      <c r="C9" s="59" t="s">
        <v>236</v>
      </c>
      <c r="D9" s="59"/>
      <c r="E9" s="59" t="s">
        <v>12</v>
      </c>
      <c r="F9" s="59"/>
      <c r="G9" s="25">
        <v>25.3</v>
      </c>
    </row>
    <row r="11" spans="1:7" ht="21">
      <c r="A11" s="1"/>
      <c r="B11" s="2" t="s">
        <v>128</v>
      </c>
      <c r="C11" s="3"/>
      <c r="D11" s="4" t="s">
        <v>52</v>
      </c>
      <c r="E11" s="41"/>
      <c r="F11" s="41"/>
      <c r="G11" s="7"/>
    </row>
    <row r="12" spans="1:7" ht="15">
      <c r="A12" s="11"/>
      <c r="B12" s="12"/>
      <c r="C12" s="13">
        <f>IF(B12="","",VLOOKUP($D12,'[1]Derbys'!$C$2:$E$745,2,0))</f>
      </c>
      <c r="D12" s="13"/>
      <c r="E12" s="14">
        <f>IF(D12="","",VLOOKUP($D12,'[1]Derbys'!$C$2:$E$745,3,0))</f>
      </c>
      <c r="F12" s="14"/>
      <c r="G12" s="22" t="s">
        <v>356</v>
      </c>
    </row>
    <row r="13" spans="1:7" ht="15">
      <c r="A13" s="11">
        <v>1</v>
      </c>
      <c r="B13" s="12">
        <v>454</v>
      </c>
      <c r="C13" s="59" t="s">
        <v>237</v>
      </c>
      <c r="D13" s="59"/>
      <c r="E13" s="59" t="s">
        <v>12</v>
      </c>
      <c r="F13" s="59"/>
      <c r="G13" s="15">
        <v>24.2</v>
      </c>
    </row>
    <row r="14" spans="1:7" ht="15">
      <c r="A14" s="11">
        <v>2</v>
      </c>
      <c r="B14" s="12">
        <v>473</v>
      </c>
      <c r="C14" s="59" t="s">
        <v>238</v>
      </c>
      <c r="D14" s="59"/>
      <c r="E14" s="59" t="s">
        <v>12</v>
      </c>
      <c r="F14" s="59"/>
      <c r="G14" s="25">
        <v>25</v>
      </c>
    </row>
    <row r="15" spans="1:7" ht="15">
      <c r="A15" s="11">
        <v>3</v>
      </c>
      <c r="B15" s="12">
        <v>460</v>
      </c>
      <c r="C15" s="59" t="s">
        <v>239</v>
      </c>
      <c r="D15" s="59"/>
      <c r="E15" s="59" t="s">
        <v>14</v>
      </c>
      <c r="F15" s="59"/>
      <c r="G15" s="15">
        <v>25.1</v>
      </c>
    </row>
    <row r="16" spans="1:7" ht="15">
      <c r="A16" s="11">
        <v>4</v>
      </c>
      <c r="B16" s="12">
        <v>471</v>
      </c>
      <c r="C16" s="59" t="s">
        <v>240</v>
      </c>
      <c r="D16" s="59"/>
      <c r="E16" s="59" t="s">
        <v>16</v>
      </c>
      <c r="F16" s="59"/>
      <c r="G16" s="15">
        <v>26.1</v>
      </c>
    </row>
    <row r="18" spans="1:7" ht="21">
      <c r="A18" s="1"/>
      <c r="B18" s="2" t="s">
        <v>128</v>
      </c>
      <c r="C18" s="3"/>
      <c r="D18" s="4" t="s">
        <v>1</v>
      </c>
      <c r="E18" s="5" t="s">
        <v>2</v>
      </c>
      <c r="F18" s="6">
        <v>22.1</v>
      </c>
      <c r="G18" s="7"/>
    </row>
    <row r="19" spans="1:7" ht="15">
      <c r="A19" s="11"/>
      <c r="B19" s="12"/>
      <c r="C19" s="13">
        <f>IF(B19="","",VLOOKUP($D19,'[1]Derbys'!$C$2:$E$745,2,0))</f>
      </c>
      <c r="D19" s="13"/>
      <c r="E19" s="14">
        <f>IF(D19="","",VLOOKUP($D19,'[1]Derbys'!$C$2:$E$745,3,0))</f>
      </c>
      <c r="F19" s="14"/>
      <c r="G19" s="22" t="s">
        <v>353</v>
      </c>
    </row>
    <row r="20" spans="1:7" ht="15">
      <c r="A20" s="11">
        <v>1</v>
      </c>
      <c r="B20" s="12">
        <v>454</v>
      </c>
      <c r="C20" s="59" t="s">
        <v>237</v>
      </c>
      <c r="D20" s="59"/>
      <c r="E20" s="59" t="s">
        <v>12</v>
      </c>
      <c r="F20" s="59"/>
      <c r="G20" s="24">
        <v>23.1</v>
      </c>
    </row>
    <row r="21" spans="1:7" ht="15">
      <c r="A21" s="11">
        <v>2</v>
      </c>
      <c r="B21" s="12">
        <v>446</v>
      </c>
      <c r="C21" s="59" t="s">
        <v>232</v>
      </c>
      <c r="D21" s="59"/>
      <c r="E21" s="59" t="s">
        <v>12</v>
      </c>
      <c r="F21" s="59"/>
      <c r="G21" s="24">
        <v>23.2</v>
      </c>
    </row>
    <row r="22" spans="1:7" ht="15">
      <c r="A22" s="11">
        <v>3</v>
      </c>
      <c r="B22" s="12">
        <v>459</v>
      </c>
      <c r="C22" s="59" t="s">
        <v>233</v>
      </c>
      <c r="D22" s="59"/>
      <c r="E22" s="59" t="s">
        <v>12</v>
      </c>
      <c r="F22" s="59"/>
      <c r="G22" s="24">
        <v>24</v>
      </c>
    </row>
    <row r="23" spans="1:7" ht="15">
      <c r="A23" s="11">
        <v>4</v>
      </c>
      <c r="B23" s="12">
        <v>448</v>
      </c>
      <c r="C23" s="59" t="s">
        <v>234</v>
      </c>
      <c r="D23" s="59"/>
      <c r="E23" s="59" t="s">
        <v>12</v>
      </c>
      <c r="F23" s="59"/>
      <c r="G23" s="24">
        <v>24.2</v>
      </c>
    </row>
    <row r="24" spans="1:7" ht="15">
      <c r="A24" s="11">
        <v>5</v>
      </c>
      <c r="B24" s="12">
        <v>473</v>
      </c>
      <c r="C24" s="59" t="s">
        <v>238</v>
      </c>
      <c r="D24" s="59"/>
      <c r="E24" s="59" t="s">
        <v>12</v>
      </c>
      <c r="F24" s="59"/>
      <c r="G24" s="24">
        <v>24.3</v>
      </c>
    </row>
    <row r="25" spans="1:7" ht="15">
      <c r="A25" s="11">
        <v>6</v>
      </c>
      <c r="B25" s="12">
        <v>460</v>
      </c>
      <c r="C25" s="59" t="s">
        <v>239</v>
      </c>
      <c r="D25" s="59"/>
      <c r="E25" s="59" t="s">
        <v>14</v>
      </c>
      <c r="F25" s="59"/>
      <c r="G25" s="24">
        <v>24.6</v>
      </c>
    </row>
    <row r="26" spans="1:7" ht="15">
      <c r="A26" s="11">
        <v>7</v>
      </c>
      <c r="B26" s="12">
        <v>476</v>
      </c>
      <c r="C26" s="59" t="s">
        <v>236</v>
      </c>
      <c r="D26" s="59"/>
      <c r="E26" s="59" t="s">
        <v>12</v>
      </c>
      <c r="F26" s="59"/>
      <c r="G26" s="24">
        <v>24.7</v>
      </c>
    </row>
    <row r="27" spans="1:7" ht="15">
      <c r="A27" s="11">
        <v>8</v>
      </c>
      <c r="B27" s="12">
        <v>462</v>
      </c>
      <c r="C27" s="59" t="s">
        <v>235</v>
      </c>
      <c r="D27" s="59"/>
      <c r="E27" s="59" t="s">
        <v>51</v>
      </c>
      <c r="F27" s="59"/>
      <c r="G27" s="24">
        <v>24.8</v>
      </c>
    </row>
    <row r="29" spans="1:7" ht="21">
      <c r="A29" s="1"/>
      <c r="B29" s="2" t="s">
        <v>19</v>
      </c>
      <c r="C29" s="3"/>
      <c r="D29" s="4" t="s">
        <v>1</v>
      </c>
      <c r="E29" s="5" t="s">
        <v>2</v>
      </c>
      <c r="F29" s="26">
        <v>0.0013402777777777777</v>
      </c>
      <c r="G29" s="27"/>
    </row>
    <row r="30" spans="1:7" ht="15">
      <c r="A30" s="11"/>
      <c r="B30" s="12"/>
      <c r="C30" s="13">
        <f>IF(B30="","",VLOOKUP($D30,'[1]Derbys'!$C$2:$E$745,2,0))</f>
      </c>
      <c r="D30" s="13"/>
      <c r="E30" s="14">
        <f>IF(D30="","",VLOOKUP($D30,'[1]Derbys'!$C$2:$E$745,3,0))</f>
      </c>
      <c r="F30" s="14"/>
      <c r="G30" s="28"/>
    </row>
    <row r="31" spans="1:7" ht="15">
      <c r="A31" s="11">
        <v>1</v>
      </c>
      <c r="B31" s="12">
        <v>464</v>
      </c>
      <c r="C31" s="59" t="s">
        <v>246</v>
      </c>
      <c r="D31" s="59"/>
      <c r="E31" s="59" t="s">
        <v>12</v>
      </c>
      <c r="F31" s="59"/>
      <c r="G31" s="28" t="s">
        <v>241</v>
      </c>
    </row>
    <row r="32" spans="1:7" ht="15">
      <c r="A32" s="11">
        <v>2</v>
      </c>
      <c r="B32" s="12">
        <v>449</v>
      </c>
      <c r="C32" s="59" t="s">
        <v>247</v>
      </c>
      <c r="D32" s="59"/>
      <c r="E32" s="59" t="s">
        <v>16</v>
      </c>
      <c r="F32" s="59"/>
      <c r="G32" s="28" t="s">
        <v>242</v>
      </c>
    </row>
    <row r="33" spans="1:7" ht="15">
      <c r="A33" s="11">
        <v>3</v>
      </c>
      <c r="B33" s="12">
        <v>474</v>
      </c>
      <c r="C33" s="59" t="s">
        <v>248</v>
      </c>
      <c r="D33" s="59"/>
      <c r="E33" s="59" t="s">
        <v>12</v>
      </c>
      <c r="F33" s="59"/>
      <c r="G33" s="28" t="s">
        <v>243</v>
      </c>
    </row>
    <row r="34" spans="1:7" ht="15">
      <c r="A34" s="11">
        <v>4</v>
      </c>
      <c r="B34" s="12">
        <v>442</v>
      </c>
      <c r="C34" s="59" t="s">
        <v>249</v>
      </c>
      <c r="D34" s="59"/>
      <c r="E34" s="59" t="s">
        <v>12</v>
      </c>
      <c r="F34" s="59"/>
      <c r="G34" s="28" t="s">
        <v>244</v>
      </c>
    </row>
    <row r="35" spans="1:7" ht="15">
      <c r="A35" s="11">
        <v>5</v>
      </c>
      <c r="B35" s="12">
        <v>453</v>
      </c>
      <c r="C35" s="59" t="s">
        <v>250</v>
      </c>
      <c r="D35" s="59"/>
      <c r="E35" s="59" t="s">
        <v>16</v>
      </c>
      <c r="F35" s="59"/>
      <c r="G35" s="28" t="s">
        <v>245</v>
      </c>
    </row>
    <row r="37" spans="1:7" ht="21">
      <c r="A37" s="1"/>
      <c r="B37" s="2" t="s">
        <v>110</v>
      </c>
      <c r="C37" s="3"/>
      <c r="D37" s="4" t="s">
        <v>1</v>
      </c>
      <c r="E37" s="5" t="s">
        <v>2</v>
      </c>
      <c r="F37" s="26">
        <v>0.006194444444444444</v>
      </c>
      <c r="G37" s="27"/>
    </row>
    <row r="38" spans="1:7" ht="15">
      <c r="A38" s="11"/>
      <c r="B38" s="12"/>
      <c r="C38" s="13">
        <f>IF(B38="","",VLOOKUP($D38,'[1]Derbys'!$C$2:$E$745,2,0))</f>
      </c>
      <c r="D38" s="13"/>
      <c r="E38" s="14">
        <f>IF(D38="","",VLOOKUP($D38,'[1]Derbys'!$C$2:$E$745,3,0))</f>
      </c>
      <c r="F38" s="14"/>
      <c r="G38" s="28"/>
    </row>
    <row r="39" spans="1:7" ht="15">
      <c r="A39" s="11">
        <v>1</v>
      </c>
      <c r="B39" s="12">
        <v>463</v>
      </c>
      <c r="C39" s="59" t="s">
        <v>255</v>
      </c>
      <c r="D39" s="59"/>
      <c r="E39" s="59" t="s">
        <v>12</v>
      </c>
      <c r="F39" s="59"/>
      <c r="G39" s="28" t="s">
        <v>251</v>
      </c>
    </row>
    <row r="40" spans="1:7" ht="15">
      <c r="A40" s="11">
        <v>2</v>
      </c>
      <c r="B40" s="12">
        <v>457</v>
      </c>
      <c r="C40" s="59" t="s">
        <v>256</v>
      </c>
      <c r="D40" s="59"/>
      <c r="E40" s="59" t="s">
        <v>12</v>
      </c>
      <c r="F40" s="59"/>
      <c r="G40" s="28" t="s">
        <v>252</v>
      </c>
    </row>
    <row r="41" spans="1:7" ht="15">
      <c r="A41" s="11">
        <v>3</v>
      </c>
      <c r="B41" s="12">
        <v>472</v>
      </c>
      <c r="C41" s="59" t="s">
        <v>257</v>
      </c>
      <c r="D41" s="59"/>
      <c r="E41" s="59" t="s">
        <v>14</v>
      </c>
      <c r="F41" s="59"/>
      <c r="G41" s="28" t="s">
        <v>253</v>
      </c>
    </row>
    <row r="42" spans="1:7" ht="15">
      <c r="A42" s="11">
        <v>4</v>
      </c>
      <c r="B42" s="12">
        <v>468</v>
      </c>
      <c r="C42" s="59" t="s">
        <v>258</v>
      </c>
      <c r="D42" s="59"/>
      <c r="E42" s="59" t="s">
        <v>12</v>
      </c>
      <c r="F42" s="59"/>
      <c r="G42" s="28" t="s">
        <v>254</v>
      </c>
    </row>
    <row r="44" spans="1:7" ht="21">
      <c r="A44" s="1"/>
      <c r="B44" s="2" t="s">
        <v>259</v>
      </c>
      <c r="C44" s="3"/>
      <c r="D44" s="4" t="s">
        <v>1</v>
      </c>
      <c r="E44" s="5" t="s">
        <v>2</v>
      </c>
      <c r="F44" s="6">
        <v>13.8</v>
      </c>
      <c r="G44" s="7"/>
    </row>
    <row r="45" spans="1:7" ht="15">
      <c r="A45" s="11"/>
      <c r="B45" s="12"/>
      <c r="C45" s="13">
        <f>IF(B45="","",VLOOKUP($D45,'[1]Derbys'!$C$2:$E$745,2,0))</f>
      </c>
      <c r="D45" s="13"/>
      <c r="E45" s="14">
        <f>IF(D45="","",VLOOKUP($D45,'[1]Derbys'!$C$2:$E$745,3,0))</f>
      </c>
      <c r="F45" s="14"/>
      <c r="G45" s="22" t="s">
        <v>358</v>
      </c>
    </row>
    <row r="46" spans="1:7" ht="15">
      <c r="A46" s="11">
        <v>1</v>
      </c>
      <c r="B46" s="12">
        <v>467</v>
      </c>
      <c r="C46" s="59" t="s">
        <v>260</v>
      </c>
      <c r="D46" s="59"/>
      <c r="E46" s="59" t="s">
        <v>14</v>
      </c>
      <c r="F46" s="59"/>
      <c r="G46" s="25">
        <v>15.8</v>
      </c>
    </row>
    <row r="47" spans="1:7" ht="15">
      <c r="A47" s="11">
        <v>2</v>
      </c>
      <c r="B47" s="12">
        <v>456</v>
      </c>
      <c r="C47" s="59" t="s">
        <v>261</v>
      </c>
      <c r="D47" s="59"/>
      <c r="E47" s="59" t="s">
        <v>15</v>
      </c>
      <c r="F47" s="59"/>
      <c r="G47" s="25">
        <v>16.8</v>
      </c>
    </row>
    <row r="48" spans="1:7" ht="15">
      <c r="A48" s="11">
        <v>3</v>
      </c>
      <c r="B48" s="12">
        <v>453</v>
      </c>
      <c r="C48" s="59" t="s">
        <v>250</v>
      </c>
      <c r="D48" s="59"/>
      <c r="E48" s="59" t="s">
        <v>16</v>
      </c>
      <c r="F48" s="59"/>
      <c r="G48" s="25">
        <v>17.3</v>
      </c>
    </row>
    <row r="49" spans="1:7" ht="15">
      <c r="A49" s="11">
        <v>4</v>
      </c>
      <c r="B49" s="12">
        <v>470</v>
      </c>
      <c r="C49" s="59" t="s">
        <v>262</v>
      </c>
      <c r="D49" s="59"/>
      <c r="E49" s="59" t="s">
        <v>14</v>
      </c>
      <c r="F49" s="59"/>
      <c r="G49" s="15">
        <v>17.8</v>
      </c>
    </row>
    <row r="51" spans="1:7" ht="21">
      <c r="A51" s="1"/>
      <c r="B51" s="2" t="s">
        <v>136</v>
      </c>
      <c r="C51" s="3"/>
      <c r="D51" s="4" t="s">
        <v>1</v>
      </c>
      <c r="E51" s="5" t="s">
        <v>2</v>
      </c>
      <c r="F51" s="6">
        <v>55.8</v>
      </c>
      <c r="G51" s="7"/>
    </row>
    <row r="52" spans="1:7" ht="15">
      <c r="A52" s="11"/>
      <c r="B52" s="12"/>
      <c r="C52" s="13">
        <f>IF(B52="","",VLOOKUP($D52,'[1]Derbys'!$C$2:$E$745,2,0))</f>
      </c>
      <c r="D52" s="13"/>
      <c r="E52" s="14">
        <f>IF(D52="","",VLOOKUP($D52,'[1]Derbys'!$C$2:$E$745,3,0))</f>
      </c>
      <c r="F52" s="14"/>
      <c r="G52" s="15"/>
    </row>
    <row r="53" spans="1:7" ht="15">
      <c r="A53" s="11">
        <v>1</v>
      </c>
      <c r="B53" s="12">
        <v>448</v>
      </c>
      <c r="C53" s="59" t="s">
        <v>234</v>
      </c>
      <c r="D53" s="59"/>
      <c r="E53" s="59" t="s">
        <v>264</v>
      </c>
      <c r="F53" s="59"/>
      <c r="G53" s="25">
        <v>63</v>
      </c>
    </row>
    <row r="54" spans="1:7" ht="15">
      <c r="A54" s="11">
        <v>2</v>
      </c>
      <c r="B54" s="12">
        <v>453</v>
      </c>
      <c r="C54" s="59" t="s">
        <v>250</v>
      </c>
      <c r="D54" s="59"/>
      <c r="E54" s="59" t="s">
        <v>16</v>
      </c>
      <c r="F54" s="59"/>
      <c r="G54" s="25">
        <v>65</v>
      </c>
    </row>
    <row r="55" spans="1:7" ht="15">
      <c r="A55" s="11">
        <v>3</v>
      </c>
      <c r="B55" s="12">
        <v>465</v>
      </c>
      <c r="C55" s="59" t="s">
        <v>263</v>
      </c>
      <c r="D55" s="59"/>
      <c r="E55" s="59" t="s">
        <v>14</v>
      </c>
      <c r="F55" s="59"/>
      <c r="G55" s="25">
        <v>69</v>
      </c>
    </row>
    <row r="56" spans="1:7" ht="15">
      <c r="A56" s="11">
        <v>4</v>
      </c>
      <c r="B56" s="12">
        <v>456</v>
      </c>
      <c r="C56" s="59" t="s">
        <v>261</v>
      </c>
      <c r="D56" s="59"/>
      <c r="E56" s="59" t="s">
        <v>15</v>
      </c>
      <c r="F56" s="59"/>
      <c r="G56" s="15">
        <v>72.9</v>
      </c>
    </row>
    <row r="58" spans="1:7" ht="21">
      <c r="A58" s="1"/>
      <c r="B58" s="2" t="s">
        <v>188</v>
      </c>
      <c r="C58" s="3"/>
      <c r="D58" s="4"/>
      <c r="E58" s="5" t="s">
        <v>2</v>
      </c>
      <c r="F58" s="6">
        <v>6.82</v>
      </c>
      <c r="G58" s="7"/>
    </row>
    <row r="59" spans="1:7" ht="15">
      <c r="A59" s="11"/>
      <c r="B59" s="12"/>
      <c r="C59" s="13">
        <f>IF(B59="","",VLOOKUP($D59,'[1]Derbys'!$C$2:$E$745,2,0))</f>
      </c>
      <c r="D59" s="13"/>
      <c r="E59" s="14">
        <f>IF(D59="","",VLOOKUP($D59,'[1]Derbys'!$C$2:$E$745,3,0))</f>
      </c>
      <c r="F59" s="14"/>
      <c r="G59" s="15"/>
    </row>
    <row r="60" spans="1:7" ht="15">
      <c r="A60" s="11">
        <v>1</v>
      </c>
      <c r="B60" s="12">
        <v>459</v>
      </c>
      <c r="C60" s="59" t="s">
        <v>233</v>
      </c>
      <c r="D60" s="59"/>
      <c r="E60" s="59" t="s">
        <v>12</v>
      </c>
      <c r="F60" s="59"/>
      <c r="G60" s="24">
        <v>5.72</v>
      </c>
    </row>
    <row r="61" spans="1:7" ht="15">
      <c r="A61" s="11">
        <v>2</v>
      </c>
      <c r="B61" s="12">
        <v>448</v>
      </c>
      <c r="C61" s="59" t="s">
        <v>234</v>
      </c>
      <c r="D61" s="59"/>
      <c r="E61" s="59" t="s">
        <v>12</v>
      </c>
      <c r="F61" s="59"/>
      <c r="G61" s="24">
        <v>5.41</v>
      </c>
    </row>
    <row r="62" spans="1:7" ht="15">
      <c r="A62" s="11">
        <v>3</v>
      </c>
      <c r="B62" s="12">
        <v>462</v>
      </c>
      <c r="C62" s="59" t="s">
        <v>235</v>
      </c>
      <c r="D62" s="59"/>
      <c r="E62" s="59" t="s">
        <v>51</v>
      </c>
      <c r="F62" s="59"/>
      <c r="G62" s="24">
        <v>5.15</v>
      </c>
    </row>
    <row r="63" spans="1:7" ht="15">
      <c r="A63" s="11">
        <v>4</v>
      </c>
      <c r="B63" s="12">
        <v>456</v>
      </c>
      <c r="C63" s="59" t="s">
        <v>261</v>
      </c>
      <c r="D63" s="59"/>
      <c r="E63" s="59" t="s">
        <v>15</v>
      </c>
      <c r="F63" s="59"/>
      <c r="G63" s="24">
        <v>5.07</v>
      </c>
    </row>
    <row r="64" spans="1:7" ht="15">
      <c r="A64" s="11">
        <v>5</v>
      </c>
      <c r="B64" s="12">
        <v>470</v>
      </c>
      <c r="C64" s="59" t="s">
        <v>262</v>
      </c>
      <c r="D64" s="59"/>
      <c r="E64" s="59" t="s">
        <v>14</v>
      </c>
      <c r="F64" s="59"/>
      <c r="G64" s="24">
        <v>4.64</v>
      </c>
    </row>
    <row r="66" spans="1:8" ht="21">
      <c r="A66" s="1"/>
      <c r="B66" s="2" t="s">
        <v>190</v>
      </c>
      <c r="C66" s="3"/>
      <c r="D66" s="4"/>
      <c r="E66" s="5" t="s">
        <v>2</v>
      </c>
      <c r="F66" s="6">
        <v>56.62</v>
      </c>
      <c r="G66" s="7"/>
      <c r="H66" s="30"/>
    </row>
    <row r="67" spans="1:8" ht="15">
      <c r="A67" s="11"/>
      <c r="B67" s="12"/>
      <c r="C67" s="13">
        <f>IF(B67="","",VLOOKUP($D67,'[1]Derbys'!$C$2:$E$745,2,0))</f>
      </c>
      <c r="D67" s="13"/>
      <c r="E67" s="14">
        <f>IF(D67="","",VLOOKUP($D67,'[1]Derbys'!$C$2:$E$745,3,0))</f>
      </c>
      <c r="F67" s="14"/>
      <c r="G67" s="15"/>
      <c r="H67" s="31"/>
    </row>
    <row r="68" spans="1:8" ht="15">
      <c r="A68" s="11">
        <v>1</v>
      </c>
      <c r="B68" s="12">
        <v>462</v>
      </c>
      <c r="C68" s="59" t="s">
        <v>235</v>
      </c>
      <c r="D68" s="59"/>
      <c r="E68" s="59" t="s">
        <v>51</v>
      </c>
      <c r="F68" s="59"/>
      <c r="G68" s="24">
        <v>50.13</v>
      </c>
      <c r="H68" s="31"/>
    </row>
    <row r="70" spans="1:7" ht="21">
      <c r="A70" s="1"/>
      <c r="B70" s="2" t="s">
        <v>265</v>
      </c>
      <c r="C70" s="3"/>
      <c r="D70" s="4"/>
      <c r="E70" s="5" t="s">
        <v>2</v>
      </c>
      <c r="F70" s="6">
        <v>64.16</v>
      </c>
      <c r="G70" s="7"/>
    </row>
    <row r="71" spans="1:7" ht="15">
      <c r="A71" s="11"/>
      <c r="B71" s="12"/>
      <c r="C71" s="13">
        <f>IF(B71="","",VLOOKUP($D71,'[1]Derbys'!$C$2:$E$745,2,0))</f>
      </c>
      <c r="D71" s="13"/>
      <c r="E71" s="14">
        <f>IF(D71="","",VLOOKUP($D71,'[1]Derbys'!$C$2:$E$745,3,0))</f>
      </c>
      <c r="F71" s="14"/>
      <c r="G71" s="15"/>
    </row>
    <row r="72" spans="1:7" ht="15">
      <c r="A72" s="11">
        <v>1</v>
      </c>
      <c r="B72" s="12">
        <v>444</v>
      </c>
      <c r="C72" s="59" t="s">
        <v>266</v>
      </c>
      <c r="D72" s="59"/>
      <c r="E72" s="59" t="s">
        <v>12</v>
      </c>
      <c r="F72" s="59"/>
      <c r="G72" s="24">
        <v>59.4</v>
      </c>
    </row>
    <row r="74" spans="1:10" ht="21">
      <c r="A74" s="1"/>
      <c r="B74" s="2" t="s">
        <v>80</v>
      </c>
      <c r="C74" s="3"/>
      <c r="D74" s="4"/>
      <c r="E74" s="5" t="s">
        <v>2</v>
      </c>
      <c r="F74" s="6">
        <v>2.8</v>
      </c>
      <c r="G74" s="7"/>
      <c r="H74" s="30"/>
      <c r="I74" s="9"/>
      <c r="J74" s="10"/>
    </row>
    <row r="75" spans="1:10" ht="15">
      <c r="A75" s="11"/>
      <c r="B75" s="12"/>
      <c r="C75" s="13">
        <f>IF(B75="","",VLOOKUP($D75,'[1]Derbys'!$C$2:$E$745,2,0))</f>
      </c>
      <c r="D75" s="13"/>
      <c r="E75" s="14">
        <f>IF(D75="","",VLOOKUP($D75,'[1]Derbys'!$C$2:$E$745,3,0))</f>
      </c>
      <c r="F75" s="14"/>
      <c r="G75" s="15"/>
      <c r="H75" s="31"/>
      <c r="I75" s="17"/>
      <c r="J75" s="18"/>
    </row>
    <row r="76" spans="1:10" ht="15">
      <c r="A76" s="11">
        <v>1</v>
      </c>
      <c r="B76" s="12">
        <v>458</v>
      </c>
      <c r="C76" s="59" t="s">
        <v>267</v>
      </c>
      <c r="D76" s="59"/>
      <c r="E76" s="59" t="s">
        <v>12</v>
      </c>
      <c r="F76" s="59"/>
      <c r="G76" s="24">
        <v>3.6</v>
      </c>
      <c r="H76" s="31"/>
      <c r="I76" s="17" t="str">
        <f ca="1">IF(LEFT($I76,1)="N","",IF(LEFT($I76,1)="D","",IF($I76="","",LOOKUP($I76,INDIRECT($A76)))))</f>
        <v>CS</v>
      </c>
      <c r="J76" s="18">
        <f>Q76</f>
        <v>0</v>
      </c>
    </row>
    <row r="77" spans="1:10" ht="15">
      <c r="A77" s="11">
        <v>2</v>
      </c>
      <c r="B77" s="12">
        <v>470</v>
      </c>
      <c r="C77" s="59" t="s">
        <v>262</v>
      </c>
      <c r="D77" s="59"/>
      <c r="E77" s="59" t="s">
        <v>14</v>
      </c>
      <c r="F77" s="59"/>
      <c r="G77" s="24">
        <v>2.9</v>
      </c>
      <c r="H77" s="31"/>
      <c r="I77" s="17">
        <f ca="1">IF(LEFT($I77,1)="N","",IF(LEFT($I77,1)="D","",IF($I77="","",LOOKUP($I77,INDIRECT($A77)))))</f>
        <v>0</v>
      </c>
      <c r="J77" s="18"/>
    </row>
  </sheetData>
  <sheetProtection/>
  <mergeCells count="86">
    <mergeCell ref="C77:D77"/>
    <mergeCell ref="E77:F77"/>
    <mergeCell ref="C68:D68"/>
    <mergeCell ref="E68:F68"/>
    <mergeCell ref="C72:D72"/>
    <mergeCell ref="E72:F72"/>
    <mergeCell ref="C76:D76"/>
    <mergeCell ref="E76:F76"/>
    <mergeCell ref="C62:D62"/>
    <mergeCell ref="E62:F62"/>
    <mergeCell ref="C63:D63"/>
    <mergeCell ref="E63:F63"/>
    <mergeCell ref="C64:D64"/>
    <mergeCell ref="E64:F64"/>
    <mergeCell ref="C56:D56"/>
    <mergeCell ref="E56:F56"/>
    <mergeCell ref="C60:D60"/>
    <mergeCell ref="E60:F60"/>
    <mergeCell ref="C61:D61"/>
    <mergeCell ref="E61:F61"/>
    <mergeCell ref="C53:D53"/>
    <mergeCell ref="E53:F53"/>
    <mergeCell ref="C54:D54"/>
    <mergeCell ref="E54:F54"/>
    <mergeCell ref="C55:D55"/>
    <mergeCell ref="E55:F55"/>
    <mergeCell ref="C47:D47"/>
    <mergeCell ref="E47:F47"/>
    <mergeCell ref="C48:D48"/>
    <mergeCell ref="E48:F48"/>
    <mergeCell ref="C49:D49"/>
    <mergeCell ref="E49:F49"/>
    <mergeCell ref="C41:D41"/>
    <mergeCell ref="E41:F41"/>
    <mergeCell ref="C42:D42"/>
    <mergeCell ref="E42:F42"/>
    <mergeCell ref="C46:D46"/>
    <mergeCell ref="E46:F46"/>
    <mergeCell ref="C35:D35"/>
    <mergeCell ref="E35:F35"/>
    <mergeCell ref="C39:D39"/>
    <mergeCell ref="E39:F39"/>
    <mergeCell ref="C40:D40"/>
    <mergeCell ref="E40:F40"/>
    <mergeCell ref="C32:D32"/>
    <mergeCell ref="E32:F32"/>
    <mergeCell ref="C33:D33"/>
    <mergeCell ref="E33:F33"/>
    <mergeCell ref="C34:D34"/>
    <mergeCell ref="E34:F34"/>
    <mergeCell ref="C26:D26"/>
    <mergeCell ref="E26:F26"/>
    <mergeCell ref="C27:D27"/>
    <mergeCell ref="E27:F27"/>
    <mergeCell ref="C31:D31"/>
    <mergeCell ref="E31:F31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4:D14"/>
    <mergeCell ref="E14:F14"/>
    <mergeCell ref="C15:D15"/>
    <mergeCell ref="E15:F15"/>
    <mergeCell ref="C16:D16"/>
    <mergeCell ref="E16:F16"/>
    <mergeCell ref="C8:D8"/>
    <mergeCell ref="E8:F8"/>
    <mergeCell ref="C9:D9"/>
    <mergeCell ref="E9:F9"/>
    <mergeCell ref="C13:D13"/>
    <mergeCell ref="E13:F13"/>
    <mergeCell ref="C5:D5"/>
    <mergeCell ref="E5:F5"/>
    <mergeCell ref="C6:D6"/>
    <mergeCell ref="E6:F6"/>
    <mergeCell ref="C7:D7"/>
    <mergeCell ref="E7:F7"/>
  </mergeCells>
  <conditionalFormatting sqref="B3:B9">
    <cfRule type="expression" priority="11" dxfId="84" stopIfTrue="1">
      <formula>$V3&gt;1</formula>
    </cfRule>
  </conditionalFormatting>
  <conditionalFormatting sqref="B11:B16">
    <cfRule type="expression" priority="10" dxfId="84" stopIfTrue="1">
      <formula>$V11&gt;1</formula>
    </cfRule>
  </conditionalFormatting>
  <conditionalFormatting sqref="B18:B27">
    <cfRule type="expression" priority="9" dxfId="84" stopIfTrue="1">
      <formula>$V18&gt;1</formula>
    </cfRule>
  </conditionalFormatting>
  <conditionalFormatting sqref="B29:B35">
    <cfRule type="expression" priority="8" dxfId="84" stopIfTrue="1">
      <formula>$V29&gt;1</formula>
    </cfRule>
  </conditionalFormatting>
  <conditionalFormatting sqref="B37:B42">
    <cfRule type="expression" priority="7" dxfId="84" stopIfTrue="1">
      <formula>$V37&gt;1</formula>
    </cfRule>
  </conditionalFormatting>
  <conditionalFormatting sqref="B44:B49">
    <cfRule type="expression" priority="6" dxfId="84" stopIfTrue="1">
      <formula>$V44&gt;1</formula>
    </cfRule>
  </conditionalFormatting>
  <conditionalFormatting sqref="B51:B56">
    <cfRule type="expression" priority="5" dxfId="84" stopIfTrue="1">
      <formula>$V51&gt;1</formula>
    </cfRule>
  </conditionalFormatting>
  <conditionalFormatting sqref="B58:B64">
    <cfRule type="expression" priority="4" dxfId="84" stopIfTrue="1">
      <formula>$V58&gt;1</formula>
    </cfRule>
  </conditionalFormatting>
  <conditionalFormatting sqref="B66:B68">
    <cfRule type="expression" priority="3" dxfId="84" stopIfTrue="1">
      <formula>$V66&gt;1</formula>
    </cfRule>
  </conditionalFormatting>
  <conditionalFormatting sqref="B70:B72">
    <cfRule type="expression" priority="2" dxfId="84" stopIfTrue="1">
      <formula>$V70&gt;1</formula>
    </cfRule>
  </conditionalFormatting>
  <conditionalFormatting sqref="B74:B77">
    <cfRule type="expression" priority="1" dxfId="84" stopIfTrue="1">
      <formula>$V74&gt;1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Notts AAA</dc:creator>
  <cp:keywords/>
  <dc:description/>
  <cp:lastModifiedBy>Amu</cp:lastModifiedBy>
  <dcterms:created xsi:type="dcterms:W3CDTF">2010-05-08T18:07:08Z</dcterms:created>
  <dcterms:modified xsi:type="dcterms:W3CDTF">2018-10-20T13:28:14Z</dcterms:modified>
  <cp:category/>
  <cp:version/>
  <cp:contentType/>
  <cp:contentStatus/>
</cp:coreProperties>
</file>